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42" activeTab="0"/>
  </bookViews>
  <sheets>
    <sheet name="申し込み" sheetId="1" r:id="rId1"/>
    <sheet name="申し込み記入例" sheetId="2" r:id="rId2"/>
    <sheet name="男子参加者名簿" sheetId="3" r:id="rId3"/>
    <sheet name="女子参加者名簿" sheetId="4" r:id="rId4"/>
    <sheet name="送金" sheetId="5" r:id="rId5"/>
    <sheet name="男子団体戦申込書" sheetId="6" r:id="rId6"/>
    <sheet name="女子団体戦申込書" sheetId="7" r:id="rId7"/>
    <sheet name="男子選手変更届" sheetId="8" r:id="rId8"/>
    <sheet name="女子選手変更届" sheetId="9" r:id="rId9"/>
  </sheets>
  <definedNames>
    <definedName name="_xlnm.Print_Area" localSheetId="0">'申し込み'!$A$1:$S$36</definedName>
    <definedName name="_xlnm.Print_Area" localSheetId="1">'申し込み記入例'!$A$1:$S$36</definedName>
  </definedNames>
  <calcPr fullCalcOnLoad="1"/>
</workbook>
</file>

<file path=xl/sharedStrings.xml><?xml version="1.0" encoding="utf-8"?>
<sst xmlns="http://schemas.openxmlformats.org/spreadsheetml/2006/main" count="258" uniqueCount="119">
  <si>
    <t>都道府県名</t>
  </si>
  <si>
    <t>学校名</t>
  </si>
  <si>
    <t>男子</t>
  </si>
  <si>
    <t>女子</t>
  </si>
  <si>
    <t>練習試合</t>
  </si>
  <si>
    <t>学校所在地</t>
  </si>
  <si>
    <t>ＴＥＬ</t>
  </si>
  <si>
    <t>ＦＡＸ</t>
  </si>
  <si>
    <t>保険</t>
  </si>
  <si>
    <t>標記大会に出場することを認め、参加申し込みいたします。</t>
  </si>
  <si>
    <t>都道府県名</t>
  </si>
  <si>
    <t>学校名</t>
  </si>
  <si>
    <t>氏名</t>
  </si>
  <si>
    <t>生年月日</t>
  </si>
  <si>
    <t>平成</t>
  </si>
  <si>
    <t>年度　新 潟 県 高 等 学 校 柔 道 錬 成 大 会</t>
  </si>
  <si>
    <t>〔　親　善　試　合　〕　参　 加　 申　 込　 書</t>
  </si>
  <si>
    <t>女子団体</t>
  </si>
  <si>
    <t xml:space="preserve">          学　 校　 名</t>
  </si>
  <si>
    <t xml:space="preserve">          監督氏名</t>
  </si>
  <si>
    <t xml:space="preserve">          記載責任者</t>
  </si>
  <si>
    <t>順位</t>
  </si>
  <si>
    <t>選手氏名</t>
  </si>
  <si>
    <t>学年</t>
  </si>
  <si>
    <t>身長</t>
  </si>
  <si>
    <t>体重</t>
  </si>
  <si>
    <t>生年月日</t>
  </si>
  <si>
    <t>大　将</t>
  </si>
  <si>
    <t>中　堅</t>
  </si>
  <si>
    <t>先　鋒</t>
  </si>
  <si>
    <t>補　欠</t>
  </si>
  <si>
    <t>上記の者は、本校在学の生徒であり、標記大会に出場することを認め、参加の申し込みをいたします。</t>
  </si>
  <si>
    <t>平成　　　年　　　　月　　　　日</t>
  </si>
  <si>
    <t>高等学校長</t>
  </si>
  <si>
    <t>学校名</t>
  </si>
  <si>
    <t>高等学校</t>
  </si>
  <si>
    <t>監督名</t>
  </si>
  <si>
    <t>男子団体</t>
  </si>
  <si>
    <t>副　将</t>
  </si>
  <si>
    <t>次　鋒</t>
  </si>
  <si>
    <t>男子団体選手変更届</t>
  </si>
  <si>
    <t xml:space="preserve">学校名   </t>
  </si>
  <si>
    <t>監督名　　</t>
  </si>
  <si>
    <t>変更前の選手氏名</t>
  </si>
  <si>
    <t>変更後の選手氏名</t>
  </si>
  <si>
    <t>段位</t>
  </si>
  <si>
    <t>出身中</t>
  </si>
  <si>
    <t>上記の者は、本校生徒で表記大会に出場することを認め、変更申し込みをいたします。</t>
  </si>
  <si>
    <t>平成　　　　年　　　　月　　　　　日</t>
  </si>
  <si>
    <t>印</t>
  </si>
  <si>
    <t>女子団体選手変更届</t>
  </si>
  <si>
    <t>学校名</t>
  </si>
  <si>
    <t>　　　　　　　　　　　　　　　　　　　　　　　　　　高等学校長　　　　　　　　　　　　　　　　　　　　　　印</t>
  </si>
  <si>
    <t>新潟</t>
  </si>
  <si>
    <t>帯同審判</t>
  </si>
  <si>
    <t>参加日程</t>
  </si>
  <si>
    <t>男子</t>
  </si>
  <si>
    <t>高等
学校</t>
  </si>
  <si>
    <t>大会
参加</t>
  </si>
  <si>
    <t>保険
加入</t>
  </si>
  <si>
    <t>Ａリーグ</t>
  </si>
  <si>
    <t>Ｂリーグ</t>
  </si>
  <si>
    <t>8/17午後</t>
  </si>
  <si>
    <t>8/18午前</t>
  </si>
  <si>
    <t>8/18午後</t>
  </si>
  <si>
    <t>8/19午前</t>
  </si>
  <si>
    <t>女子</t>
  </si>
  <si>
    <t>○</t>
  </si>
  <si>
    <t>○</t>
  </si>
  <si>
    <t>×</t>
  </si>
  <si>
    <t>印</t>
  </si>
  <si>
    <t>高等学校長</t>
  </si>
  <si>
    <t>送金金額</t>
  </si>
  <si>
    <t>親善試合</t>
  </si>
  <si>
    <t>錬成会</t>
  </si>
  <si>
    <t>小計</t>
  </si>
  <si>
    <t>送金先:</t>
  </si>
  <si>
    <t>項目</t>
  </si>
  <si>
    <t>内容</t>
  </si>
  <si>
    <t>合計（送金額）</t>
  </si>
  <si>
    <t>引率責任者</t>
  </si>
  <si>
    <t>携帯
TEL</t>
  </si>
  <si>
    <t>男子１チーム3,000円，女子１チーム2,000円</t>
  </si>
  <si>
    <t>男子１チーム7,000円，女子１チーム5,000円</t>
  </si>
  <si>
    <t>単独でチームが組めない場合　　１人1,000円</t>
  </si>
  <si>
    <t>１人300円</t>
  </si>
  <si>
    <t>合同チーム</t>
  </si>
  <si>
    <t>男 子</t>
  </si>
  <si>
    <t>女 子</t>
  </si>
  <si>
    <t>△△</t>
  </si>
  <si>
    <t>△△　△△</t>
  </si>
  <si>
    <t>△△△-△△△△-△△△△</t>
  </si>
  <si>
    <t>〒△△△-△△△△</t>
  </si>
  <si>
    <t>△△△△△△△△△△△△△△△</t>
  </si>
  <si>
    <t>△△△△-△△-△△△△</t>
  </si>
  <si>
    <t>△△△△-△△-△△△△</t>
  </si>
  <si>
    <r>
      <t>特に連絡しておきたい事項があればご記入ください。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・女子Bで合同チームを組んでくさい。</t>
    </r>
    <r>
      <rPr>
        <sz val="11"/>
        <color theme="1"/>
        <rFont val="Calibri"/>
        <family val="3"/>
      </rPr>
      <t xml:space="preserve">
・
・</t>
    </r>
  </si>
  <si>
    <r>
      <t>特に連絡しておきたい事項があればご記入ください。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・</t>
    </r>
    <r>
      <rPr>
        <sz val="11"/>
        <color theme="1"/>
        <rFont val="Calibri"/>
        <family val="3"/>
      </rPr>
      <t xml:space="preserve">
・
・
</t>
    </r>
  </si>
  <si>
    <t>性別</t>
  </si>
  <si>
    <t>性別</t>
  </si>
  <si>
    <t>北越銀行新津支店　　普通　２０７１６８２</t>
  </si>
  <si>
    <t>※保険加入希望校は、この用紙が加入者名簿になります。</t>
  </si>
  <si>
    <t>保険の加入の有無に関わらず、錬成大会に参加する予定の全ての生徒の氏名、生年月日をお書き下さい。</t>
  </si>
  <si>
    <t>人数</t>
  </si>
  <si>
    <t>参加生徒数</t>
  </si>
  <si>
    <t>名</t>
  </si>
  <si>
    <t>高等学校</t>
  </si>
  <si>
    <t>平成　　　　年　　　　月　　　　日</t>
  </si>
  <si>
    <t>平成30年度新潟県高等学校柔道親善錬成大会及び練習試合参加申込書</t>
  </si>
  <si>
    <t>平成　30　年　　　　月　　　　日</t>
  </si>
  <si>
    <t>平成30年度新潟県高等学校柔道親善錬成大会及び練習試合 参加者名簿</t>
  </si>
  <si>
    <t>〒</t>
  </si>
  <si>
    <t>男子</t>
  </si>
  <si>
    <t>女子</t>
  </si>
  <si>
    <t>高等学校</t>
  </si>
  <si>
    <t>高等学校長</t>
  </si>
  <si>
    <t>印</t>
  </si>
  <si>
    <t>新潟県高等学校柔道錬成大会　親善試合</t>
  </si>
  <si>
    <t>新潟練成会　代表 大倉康二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</si>
</sst>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20"/>
      <color rgb="FF000000"/>
      <name val="ＭＳ 明朝"/>
      <family val="1"/>
    </font>
    <font>
      <b/>
      <sz val="16"/>
      <color rgb="FF000000"/>
      <name val="ＭＳ 明朝"/>
      <family val="1"/>
    </font>
    <font>
      <b/>
      <sz val="16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/>
    </border>
    <border>
      <left style="hair"/>
      <right style="hair"/>
      <top/>
      <bottom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/>
    </border>
    <border>
      <left style="dotted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4" fillId="0" borderId="0" xfId="0" applyFont="1" applyAlignment="1">
      <alignment horizontal="left" vertical="center" indent="4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53" fillId="0" borderId="38" xfId="48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38" fontId="53" fillId="0" borderId="40" xfId="48" applyFont="1" applyBorder="1" applyAlignment="1">
      <alignment vertical="center"/>
    </xf>
    <xf numFmtId="38" fontId="53" fillId="0" borderId="35" xfId="48" applyFont="1" applyBorder="1" applyAlignment="1">
      <alignment vertical="center"/>
    </xf>
    <xf numFmtId="38" fontId="53" fillId="0" borderId="36" xfId="48" applyFont="1" applyBorder="1" applyAlignment="1">
      <alignment vertical="center"/>
    </xf>
    <xf numFmtId="38" fontId="53" fillId="0" borderId="39" xfId="48" applyFont="1" applyBorder="1" applyAlignment="1">
      <alignment vertical="center"/>
    </xf>
    <xf numFmtId="38" fontId="53" fillId="0" borderId="34" xfId="48" applyFont="1" applyBorder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1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6" xfId="0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53" fillId="0" borderId="37" xfId="48" applyFont="1" applyBorder="1" applyAlignment="1">
      <alignment vertical="center"/>
    </xf>
    <xf numFmtId="38" fontId="53" fillId="0" borderId="33" xfId="48" applyFont="1" applyBorder="1" applyAlignment="1">
      <alignment vertical="center"/>
    </xf>
    <xf numFmtId="38" fontId="53" fillId="0" borderId="34" xfId="48" applyFont="1" applyBorder="1" applyAlignment="1">
      <alignment horizontal="center" vertical="center"/>
    </xf>
    <xf numFmtId="38" fontId="53" fillId="0" borderId="35" xfId="48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22</xdr:row>
      <xdr:rowOff>152400</xdr:rowOff>
    </xdr:from>
    <xdr:ext cx="5153025" cy="1257300"/>
    <xdr:sp>
      <xdr:nvSpPr>
        <xdr:cNvPr id="1" name="テキスト ボックス 2"/>
        <xdr:cNvSpPr>
          <a:spLocks/>
        </xdr:cNvSpPr>
      </xdr:nvSpPr>
      <xdr:spPr>
        <a:xfrm>
          <a:off x="4076700" y="4371975"/>
          <a:ext cx="5153025" cy="1257300"/>
        </a:xfrm>
        <a:prstGeom prst="wedgeRoundRectCallout">
          <a:avLst>
            <a:gd name="adj1" fmla="val -65787"/>
            <a:gd name="adj2" fmla="val -1498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・合同チームにおいて組むチームが決まっている場合は、高校名を記入する。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・組むチームが決まっていない場合は、その旨を記入する。主催者が調整します。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・合同チームにおいて、どちらのリーグに参加するかを記入する。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oneCellAnchor>
  <xdr:oneCellAnchor>
    <xdr:from>
      <xdr:col>6</xdr:col>
      <xdr:colOff>409575</xdr:colOff>
      <xdr:row>7</xdr:row>
      <xdr:rowOff>28575</xdr:rowOff>
    </xdr:from>
    <xdr:ext cx="1200150" cy="723900"/>
    <xdr:sp>
      <xdr:nvSpPr>
        <xdr:cNvPr id="2" name="テキスト ボックス 3"/>
        <xdr:cNvSpPr>
          <a:spLocks/>
        </xdr:cNvSpPr>
      </xdr:nvSpPr>
      <xdr:spPr>
        <a:xfrm>
          <a:off x="3438525" y="1400175"/>
          <a:ext cx="1200150" cy="723900"/>
        </a:xfrm>
        <a:prstGeom prst="wedgeRoundRectCallout">
          <a:avLst>
            <a:gd name="adj1" fmla="val -2337"/>
            <a:gd name="adj2" fmla="val -7025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Ａリーグ、Ｂリーグは合計で２チームまで参加可能。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133350</xdr:colOff>
      <xdr:row>7</xdr:row>
      <xdr:rowOff>38100</xdr:rowOff>
    </xdr:from>
    <xdr:ext cx="1790700" cy="723900"/>
    <xdr:sp>
      <xdr:nvSpPr>
        <xdr:cNvPr id="3" name="テキスト ボックス 4"/>
        <xdr:cNvSpPr>
          <a:spLocks/>
        </xdr:cNvSpPr>
      </xdr:nvSpPr>
      <xdr:spPr>
        <a:xfrm>
          <a:off x="4676775" y="1409700"/>
          <a:ext cx="1790700" cy="723900"/>
        </a:xfrm>
        <a:prstGeom prst="wedgeRoundRectCallout">
          <a:avLst>
            <a:gd name="adj1" fmla="val -40268"/>
            <a:gd name="adj2" fmla="val 82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単独で出場できない場合は合同チームで参加可能。参加する人数も入力する。</a:t>
          </a:r>
        </a:p>
      </xdr:txBody>
    </xdr:sp>
    <xdr:clientData/>
  </xdr:oneCellAnchor>
  <xdr:oneCellAnchor>
    <xdr:from>
      <xdr:col>15</xdr:col>
      <xdr:colOff>333375</xdr:colOff>
      <xdr:row>7</xdr:row>
      <xdr:rowOff>66675</xdr:rowOff>
    </xdr:from>
    <xdr:ext cx="1381125" cy="828675"/>
    <xdr:sp>
      <xdr:nvSpPr>
        <xdr:cNvPr id="4" name="テキスト ボックス 6"/>
        <xdr:cNvSpPr>
          <a:spLocks/>
        </xdr:cNvSpPr>
      </xdr:nvSpPr>
      <xdr:spPr>
        <a:xfrm>
          <a:off x="7905750" y="1438275"/>
          <a:ext cx="1381125" cy="828675"/>
        </a:xfrm>
        <a:prstGeom prst="wedgeRoundRectCallout">
          <a:avLst>
            <a:gd name="adj1" fmla="val -2337"/>
            <a:gd name="adj2" fmla="val -7025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親善試合に参加するチームはご協力ください。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390525</xdr:colOff>
      <xdr:row>6</xdr:row>
      <xdr:rowOff>123825</xdr:rowOff>
    </xdr:from>
    <xdr:ext cx="3381375" cy="1123950"/>
    <xdr:sp>
      <xdr:nvSpPr>
        <xdr:cNvPr id="1" name="テキスト ボックス 1"/>
        <xdr:cNvSpPr>
          <a:spLocks/>
        </xdr:cNvSpPr>
      </xdr:nvSpPr>
      <xdr:spPr>
        <a:xfrm>
          <a:off x="5934075" y="1724025"/>
          <a:ext cx="3381375" cy="1123950"/>
        </a:xfrm>
        <a:prstGeom prst="wedgeRoundRectCallout">
          <a:avLst>
            <a:gd name="adj1" fmla="val -78842"/>
            <a:gd name="adj2" fmla="val -1860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「申し込み」「男子参加者名簿」「女子参加者名簿」のシートから計算されます。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入力は不要です。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合計金額を確認し、送金先へ振り込んでください。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9.140625" defaultRowHeight="15"/>
  <cols>
    <col min="1" max="10" width="7.57421875" style="44" customWidth="1"/>
    <col min="11" max="11" width="7.57421875" style="72" customWidth="1"/>
    <col min="12" max="15" width="7.57421875" style="44" customWidth="1"/>
    <col min="16" max="17" width="7.57421875" style="46" customWidth="1"/>
    <col min="18" max="20" width="7.57421875" style="44" customWidth="1"/>
    <col min="21" max="16384" width="9.00390625" style="44" customWidth="1"/>
  </cols>
  <sheetData>
    <row r="1" spans="1:19" ht="18.75">
      <c r="A1" s="152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2" s="46" customFormat="1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74"/>
      <c r="L2" s="45"/>
    </row>
    <row r="3" ht="14.25" thickBot="1">
      <c r="A3" s="51" t="s">
        <v>87</v>
      </c>
    </row>
    <row r="4" spans="1:19" ht="15" customHeight="1">
      <c r="A4" s="85" t="s">
        <v>0</v>
      </c>
      <c r="B4" s="86"/>
      <c r="C4" s="93" t="s">
        <v>1</v>
      </c>
      <c r="D4" s="93"/>
      <c r="E4" s="93"/>
      <c r="F4" s="94"/>
      <c r="G4" s="110" t="s">
        <v>58</v>
      </c>
      <c r="H4" s="131" t="s">
        <v>4</v>
      </c>
      <c r="I4" s="116"/>
      <c r="J4" s="116"/>
      <c r="K4" s="132"/>
      <c r="L4" s="115" t="s">
        <v>55</v>
      </c>
      <c r="M4" s="116"/>
      <c r="N4" s="116"/>
      <c r="O4" s="117"/>
      <c r="P4" s="85" t="s">
        <v>54</v>
      </c>
      <c r="Q4" s="93"/>
      <c r="R4" s="94"/>
      <c r="S4" s="110" t="s">
        <v>59</v>
      </c>
    </row>
    <row r="5" spans="1:19" ht="15" customHeight="1">
      <c r="A5" s="87"/>
      <c r="B5" s="88"/>
      <c r="C5" s="95"/>
      <c r="D5" s="95"/>
      <c r="E5" s="95"/>
      <c r="F5" s="96"/>
      <c r="G5" s="111"/>
      <c r="H5" s="60" t="s">
        <v>60</v>
      </c>
      <c r="I5" s="49" t="s">
        <v>61</v>
      </c>
      <c r="J5" s="76" t="s">
        <v>86</v>
      </c>
      <c r="K5" s="77" t="s">
        <v>103</v>
      </c>
      <c r="L5" s="68" t="s">
        <v>62</v>
      </c>
      <c r="M5" s="50" t="s">
        <v>63</v>
      </c>
      <c r="N5" s="50" t="s">
        <v>64</v>
      </c>
      <c r="O5" s="52" t="s">
        <v>65</v>
      </c>
      <c r="P5" s="87"/>
      <c r="Q5" s="95"/>
      <c r="R5" s="96"/>
      <c r="S5" s="111"/>
    </row>
    <row r="6" spans="1:19" ht="15" customHeight="1">
      <c r="A6" s="89"/>
      <c r="B6" s="90"/>
      <c r="C6" s="99"/>
      <c r="D6" s="99"/>
      <c r="E6" s="99"/>
      <c r="F6" s="97" t="s">
        <v>57</v>
      </c>
      <c r="G6" s="108">
        <v>0</v>
      </c>
      <c r="H6" s="133">
        <v>0</v>
      </c>
      <c r="I6" s="125">
        <v>0</v>
      </c>
      <c r="J6" s="127">
        <v>0</v>
      </c>
      <c r="K6" s="129"/>
      <c r="L6" s="122">
        <v>0</v>
      </c>
      <c r="M6" s="113">
        <v>0</v>
      </c>
      <c r="N6" s="113">
        <v>0</v>
      </c>
      <c r="O6" s="123">
        <v>0</v>
      </c>
      <c r="P6" s="89"/>
      <c r="Q6" s="99"/>
      <c r="R6" s="118"/>
      <c r="S6" s="108"/>
    </row>
    <row r="7" spans="1:19" ht="15" customHeight="1" thickBot="1">
      <c r="A7" s="91"/>
      <c r="B7" s="92"/>
      <c r="C7" s="100"/>
      <c r="D7" s="100"/>
      <c r="E7" s="100"/>
      <c r="F7" s="98"/>
      <c r="G7" s="109"/>
      <c r="H7" s="134"/>
      <c r="I7" s="126"/>
      <c r="J7" s="128"/>
      <c r="K7" s="130"/>
      <c r="L7" s="90"/>
      <c r="M7" s="114"/>
      <c r="N7" s="114"/>
      <c r="O7" s="124"/>
      <c r="P7" s="119"/>
      <c r="Q7" s="120"/>
      <c r="R7" s="121"/>
      <c r="S7" s="112"/>
    </row>
    <row r="8" spans="1:18" s="46" customFormat="1" ht="15" customHeight="1">
      <c r="A8" s="85" t="s">
        <v>80</v>
      </c>
      <c r="B8" s="93"/>
      <c r="C8" s="154"/>
      <c r="D8" s="93"/>
      <c r="E8" s="93"/>
      <c r="F8" s="93"/>
      <c r="G8" s="102" t="s">
        <v>81</v>
      </c>
      <c r="H8" s="156"/>
      <c r="I8" s="156"/>
      <c r="J8" s="156"/>
      <c r="K8" s="115"/>
      <c r="L8" s="157"/>
      <c r="M8" s="47"/>
      <c r="N8" s="47"/>
      <c r="O8" s="47"/>
      <c r="P8" s="105"/>
      <c r="Q8" s="106"/>
      <c r="R8" s="107"/>
    </row>
    <row r="9" spans="1:18" s="46" customFormat="1" ht="15" customHeight="1" thickBot="1">
      <c r="A9" s="91"/>
      <c r="B9" s="100"/>
      <c r="C9" s="155"/>
      <c r="D9" s="100"/>
      <c r="E9" s="100"/>
      <c r="F9" s="100"/>
      <c r="G9" s="104"/>
      <c r="H9" s="114"/>
      <c r="I9" s="114"/>
      <c r="J9" s="114"/>
      <c r="K9" s="128"/>
      <c r="L9" s="124"/>
      <c r="M9" s="47"/>
      <c r="N9" s="47"/>
      <c r="O9" s="47"/>
      <c r="P9" s="91"/>
      <c r="Q9" s="100"/>
      <c r="R9" s="98"/>
    </row>
    <row r="10" spans="1:19" s="46" customFormat="1" ht="1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75"/>
      <c r="L10" s="47"/>
      <c r="M10" s="47"/>
      <c r="N10" s="47"/>
      <c r="O10" s="47"/>
      <c r="P10" s="47"/>
      <c r="Q10" s="47"/>
      <c r="R10" s="47"/>
      <c r="S10" s="47"/>
    </row>
    <row r="11" spans="1:11" s="46" customFormat="1" ht="14.25" thickBot="1">
      <c r="A11" s="69" t="s">
        <v>88</v>
      </c>
      <c r="K11" s="72"/>
    </row>
    <row r="12" spans="1:19" s="46" customFormat="1" ht="15" customHeight="1">
      <c r="A12" s="85" t="s">
        <v>0</v>
      </c>
      <c r="B12" s="86"/>
      <c r="C12" s="93" t="s">
        <v>1</v>
      </c>
      <c r="D12" s="93"/>
      <c r="E12" s="93"/>
      <c r="F12" s="94"/>
      <c r="G12" s="110" t="s">
        <v>58</v>
      </c>
      <c r="H12" s="131" t="s">
        <v>4</v>
      </c>
      <c r="I12" s="116"/>
      <c r="J12" s="116"/>
      <c r="K12" s="132"/>
      <c r="L12" s="115" t="s">
        <v>55</v>
      </c>
      <c r="M12" s="116"/>
      <c r="N12" s="116"/>
      <c r="O12" s="117"/>
      <c r="P12" s="85" t="s">
        <v>54</v>
      </c>
      <c r="Q12" s="93"/>
      <c r="R12" s="94"/>
      <c r="S12" s="110" t="s">
        <v>59</v>
      </c>
    </row>
    <row r="13" spans="1:19" s="46" customFormat="1" ht="15" customHeight="1">
      <c r="A13" s="87"/>
      <c r="B13" s="88"/>
      <c r="C13" s="95"/>
      <c r="D13" s="95"/>
      <c r="E13" s="95"/>
      <c r="F13" s="96"/>
      <c r="G13" s="111"/>
      <c r="H13" s="60" t="s">
        <v>60</v>
      </c>
      <c r="I13" s="49" t="s">
        <v>61</v>
      </c>
      <c r="J13" s="76" t="s">
        <v>86</v>
      </c>
      <c r="K13" s="77" t="s">
        <v>103</v>
      </c>
      <c r="L13" s="68" t="s">
        <v>62</v>
      </c>
      <c r="M13" s="50" t="s">
        <v>63</v>
      </c>
      <c r="N13" s="50" t="s">
        <v>64</v>
      </c>
      <c r="O13" s="52" t="s">
        <v>65</v>
      </c>
      <c r="P13" s="87"/>
      <c r="Q13" s="95"/>
      <c r="R13" s="96"/>
      <c r="S13" s="111"/>
    </row>
    <row r="14" spans="1:19" s="46" customFormat="1" ht="15" customHeight="1">
      <c r="A14" s="89"/>
      <c r="B14" s="90"/>
      <c r="C14" s="99"/>
      <c r="D14" s="99"/>
      <c r="E14" s="99"/>
      <c r="F14" s="97" t="s">
        <v>57</v>
      </c>
      <c r="G14" s="108">
        <v>0</v>
      </c>
      <c r="H14" s="133">
        <v>0</v>
      </c>
      <c r="I14" s="125">
        <v>0</v>
      </c>
      <c r="J14" s="127">
        <v>0</v>
      </c>
      <c r="K14" s="129"/>
      <c r="L14" s="122">
        <v>0</v>
      </c>
      <c r="M14" s="113">
        <v>0</v>
      </c>
      <c r="N14" s="113">
        <v>0</v>
      </c>
      <c r="O14" s="123">
        <v>0</v>
      </c>
      <c r="P14" s="89"/>
      <c r="Q14" s="99"/>
      <c r="R14" s="118"/>
      <c r="S14" s="108"/>
    </row>
    <row r="15" spans="1:19" s="46" customFormat="1" ht="15" customHeight="1" thickBot="1">
      <c r="A15" s="91"/>
      <c r="B15" s="92"/>
      <c r="C15" s="100"/>
      <c r="D15" s="100"/>
      <c r="E15" s="100"/>
      <c r="F15" s="98"/>
      <c r="G15" s="109"/>
      <c r="H15" s="134"/>
      <c r="I15" s="126"/>
      <c r="J15" s="128"/>
      <c r="K15" s="130"/>
      <c r="L15" s="90"/>
      <c r="M15" s="114"/>
      <c r="N15" s="114"/>
      <c r="O15" s="124"/>
      <c r="P15" s="119"/>
      <c r="Q15" s="120"/>
      <c r="R15" s="121"/>
      <c r="S15" s="112"/>
    </row>
    <row r="16" spans="1:18" s="46" customFormat="1" ht="15" customHeight="1">
      <c r="A16" s="85" t="s">
        <v>80</v>
      </c>
      <c r="B16" s="93"/>
      <c r="C16" s="154"/>
      <c r="D16" s="93"/>
      <c r="E16" s="93"/>
      <c r="F16" s="93"/>
      <c r="G16" s="102" t="s">
        <v>81</v>
      </c>
      <c r="H16" s="156"/>
      <c r="I16" s="156"/>
      <c r="J16" s="156"/>
      <c r="K16" s="115"/>
      <c r="L16" s="157"/>
      <c r="M16" s="47"/>
      <c r="N16" s="47"/>
      <c r="O16" s="47"/>
      <c r="P16" s="105"/>
      <c r="Q16" s="106"/>
      <c r="R16" s="107"/>
    </row>
    <row r="17" spans="1:18" s="46" customFormat="1" ht="15" customHeight="1" thickBot="1">
      <c r="A17" s="91"/>
      <c r="B17" s="100"/>
      <c r="C17" s="155"/>
      <c r="D17" s="100"/>
      <c r="E17" s="100"/>
      <c r="F17" s="100"/>
      <c r="G17" s="104"/>
      <c r="H17" s="114"/>
      <c r="I17" s="114"/>
      <c r="J17" s="114"/>
      <c r="K17" s="128"/>
      <c r="L17" s="124"/>
      <c r="M17" s="47"/>
      <c r="N17" s="47"/>
      <c r="O17" s="47"/>
      <c r="P17" s="91"/>
      <c r="Q17" s="100"/>
      <c r="R17" s="98"/>
    </row>
    <row r="18" spans="1:18" s="46" customFormat="1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75"/>
      <c r="L18" s="47"/>
      <c r="M18" s="47"/>
      <c r="N18" s="47"/>
      <c r="O18" s="47"/>
      <c r="P18" s="47"/>
      <c r="Q18" s="47"/>
      <c r="R18" s="47"/>
    </row>
    <row r="19" ht="15" customHeight="1" thickBot="1"/>
    <row r="20" spans="1:16" s="46" customFormat="1" ht="15" customHeight="1">
      <c r="A20" s="101" t="s">
        <v>5</v>
      </c>
      <c r="B20" s="102"/>
      <c r="C20" s="102"/>
      <c r="D20" s="160" t="s">
        <v>111</v>
      </c>
      <c r="E20" s="161"/>
      <c r="F20" s="161"/>
      <c r="G20" s="53"/>
      <c r="H20" s="53"/>
      <c r="I20" s="53"/>
      <c r="J20" s="115" t="s">
        <v>6</v>
      </c>
      <c r="K20" s="116"/>
      <c r="L20" s="136"/>
      <c r="M20" s="115"/>
      <c r="N20" s="139"/>
      <c r="O20" s="139"/>
      <c r="P20" s="140"/>
    </row>
    <row r="21" spans="1:16" s="46" customFormat="1" ht="15" customHeight="1" thickBot="1">
      <c r="A21" s="103"/>
      <c r="B21" s="104"/>
      <c r="C21" s="104"/>
      <c r="D21" s="158"/>
      <c r="E21" s="159"/>
      <c r="F21" s="159"/>
      <c r="G21" s="159"/>
      <c r="H21" s="159"/>
      <c r="I21" s="159"/>
      <c r="J21" s="128" t="s">
        <v>7</v>
      </c>
      <c r="K21" s="137"/>
      <c r="L21" s="138"/>
      <c r="M21" s="128"/>
      <c r="N21" s="141"/>
      <c r="O21" s="141"/>
      <c r="P21" s="142"/>
    </row>
    <row r="22" spans="1:11" s="46" customFormat="1" ht="15" customHeight="1">
      <c r="A22" s="47"/>
      <c r="B22" s="47"/>
      <c r="C22" s="47"/>
      <c r="D22" s="47"/>
      <c r="E22" s="47"/>
      <c r="F22" s="47"/>
      <c r="G22" s="47"/>
      <c r="H22" s="47"/>
      <c r="I22" s="47"/>
      <c r="K22" s="72"/>
    </row>
    <row r="23" ht="15" customHeight="1" thickBot="1"/>
    <row r="24" spans="1:16" ht="15" customHeight="1">
      <c r="A24" s="143" t="s">
        <v>97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</row>
    <row r="26" spans="1:16" ht="15" customHeigh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6" ht="15" customHeigh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1:16" ht="1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1:16" ht="14.25" thickBo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</row>
    <row r="31" spans="10:17" ht="13.5">
      <c r="J31" s="135" t="s">
        <v>9</v>
      </c>
      <c r="K31" s="135"/>
      <c r="L31" s="135"/>
      <c r="M31" s="135"/>
      <c r="N31" s="135"/>
      <c r="O31" s="135"/>
      <c r="P31" s="135"/>
      <c r="Q31" s="135"/>
    </row>
    <row r="32" spans="12:16" ht="13.5">
      <c r="L32" s="135"/>
      <c r="M32" s="135"/>
      <c r="N32" s="135"/>
      <c r="P32" s="44"/>
    </row>
    <row r="33" spans="12:16" ht="13.5">
      <c r="L33" s="153" t="s">
        <v>109</v>
      </c>
      <c r="M33" s="153"/>
      <c r="N33" s="153"/>
      <c r="O33" s="153"/>
      <c r="P33" s="44"/>
    </row>
    <row r="34" ht="13.5">
      <c r="P34" s="44"/>
    </row>
    <row r="35" spans="12:18" ht="13.5">
      <c r="L35" s="95"/>
      <c r="M35" s="95"/>
      <c r="N35" s="95" t="s">
        <v>71</v>
      </c>
      <c r="O35" s="95"/>
      <c r="P35" s="95"/>
      <c r="Q35" s="95"/>
      <c r="R35" s="48" t="s">
        <v>70</v>
      </c>
    </row>
    <row r="42" spans="28:29" ht="13.5">
      <c r="AB42" s="46" t="s">
        <v>68</v>
      </c>
      <c r="AC42" s="44">
        <v>0</v>
      </c>
    </row>
    <row r="43" spans="28:29" ht="13.5">
      <c r="AB43" s="46" t="s">
        <v>69</v>
      </c>
      <c r="AC43" s="46">
        <v>1</v>
      </c>
    </row>
    <row r="44" ht="13.5">
      <c r="AC44" s="44">
        <v>2</v>
      </c>
    </row>
  </sheetData>
  <sheetProtection/>
  <mergeCells count="67">
    <mergeCell ref="A1:S1"/>
    <mergeCell ref="L33:O33"/>
    <mergeCell ref="A8:B9"/>
    <mergeCell ref="C8:F9"/>
    <mergeCell ref="A16:B17"/>
    <mergeCell ref="C16:F17"/>
    <mergeCell ref="H8:L9"/>
    <mergeCell ref="G8:G9"/>
    <mergeCell ref="G16:G17"/>
    <mergeCell ref="H16:L17"/>
    <mergeCell ref="D21:I21"/>
    <mergeCell ref="D20:F20"/>
    <mergeCell ref="P14:R15"/>
    <mergeCell ref="S14:S15"/>
    <mergeCell ref="G4:G5"/>
    <mergeCell ref="G14:G15"/>
    <mergeCell ref="L35:M35"/>
    <mergeCell ref="P35:Q35"/>
    <mergeCell ref="N35:O35"/>
    <mergeCell ref="K6:K7"/>
    <mergeCell ref="H4:K4"/>
    <mergeCell ref="H6:H7"/>
    <mergeCell ref="I6:I7"/>
    <mergeCell ref="L32:N32"/>
    <mergeCell ref="J20:L20"/>
    <mergeCell ref="J21:L21"/>
    <mergeCell ref="J6:J7"/>
    <mergeCell ref="J31:Q31"/>
    <mergeCell ref="M20:P20"/>
    <mergeCell ref="M21:P21"/>
    <mergeCell ref="A24:P29"/>
    <mergeCell ref="P16:R17"/>
    <mergeCell ref="S12:S13"/>
    <mergeCell ref="I14:I15"/>
    <mergeCell ref="J14:J15"/>
    <mergeCell ref="L14:L15"/>
    <mergeCell ref="M14:M15"/>
    <mergeCell ref="N14:N15"/>
    <mergeCell ref="O14:O15"/>
    <mergeCell ref="K14:K15"/>
    <mergeCell ref="H12:K12"/>
    <mergeCell ref="L12:O12"/>
    <mergeCell ref="H14:H15"/>
    <mergeCell ref="S4:S5"/>
    <mergeCell ref="S6:S7"/>
    <mergeCell ref="M6:M7"/>
    <mergeCell ref="N6:N7"/>
    <mergeCell ref="L4:O4"/>
    <mergeCell ref="P4:R5"/>
    <mergeCell ref="P6:R7"/>
    <mergeCell ref="L6:L7"/>
    <mergeCell ref="O6:O7"/>
    <mergeCell ref="P8:R9"/>
    <mergeCell ref="G6:G7"/>
    <mergeCell ref="P12:R13"/>
    <mergeCell ref="G12:G13"/>
    <mergeCell ref="A12:B13"/>
    <mergeCell ref="A14:B15"/>
    <mergeCell ref="C14:E15"/>
    <mergeCell ref="F14:F15"/>
    <mergeCell ref="C12:F13"/>
    <mergeCell ref="A20:C21"/>
    <mergeCell ref="A4:B5"/>
    <mergeCell ref="A6:B7"/>
    <mergeCell ref="C4:F5"/>
    <mergeCell ref="F6:F7"/>
    <mergeCell ref="C6:E7"/>
  </mergeCells>
  <dataValidations count="3">
    <dataValidation type="list" allowBlank="1" showInputMessage="1" showErrorMessage="1" sqref="S6:S7 S14:S15">
      <formula1>$AB$42:$AB$43</formula1>
    </dataValidation>
    <dataValidation type="list" allowBlank="1" showInputMessage="1" showErrorMessage="1" sqref="G6:G7 J14:J15 L6:O7 J6:J7 G14:G15 L14:O15">
      <formula1>$AC$42:$AC$43</formula1>
    </dataValidation>
    <dataValidation type="list" allowBlank="1" showInputMessage="1" showErrorMessage="1" sqref="H6:I7 H14:I15">
      <formula1>$AC$42:$AC$44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view="pageBreakPreview" zoomScaleSheetLayoutView="100" zoomScalePageLayoutView="0" workbookViewId="0" topLeftCell="A1">
      <selection activeCell="R32" sqref="R32"/>
    </sheetView>
  </sheetViews>
  <sheetFormatPr defaultColWidth="9.140625" defaultRowHeight="15"/>
  <cols>
    <col min="1" max="10" width="7.57421875" style="46" customWidth="1"/>
    <col min="11" max="11" width="7.57421875" style="72" customWidth="1"/>
    <col min="12" max="20" width="7.57421875" style="46" customWidth="1"/>
    <col min="21" max="16384" width="9.00390625" style="46" customWidth="1"/>
  </cols>
  <sheetData>
    <row r="1" spans="1:19" ht="18.75">
      <c r="A1" s="152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2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74"/>
      <c r="L2" s="45"/>
    </row>
    <row r="3" ht="14.25" thickBot="1">
      <c r="A3" s="51" t="s">
        <v>56</v>
      </c>
    </row>
    <row r="4" spans="1:19" ht="15" customHeight="1">
      <c r="A4" s="85" t="s">
        <v>0</v>
      </c>
      <c r="B4" s="86"/>
      <c r="C4" s="93" t="s">
        <v>1</v>
      </c>
      <c r="D4" s="93"/>
      <c r="E4" s="93"/>
      <c r="F4" s="94"/>
      <c r="G4" s="110" t="s">
        <v>58</v>
      </c>
      <c r="H4" s="131" t="s">
        <v>4</v>
      </c>
      <c r="I4" s="116"/>
      <c r="J4" s="116"/>
      <c r="K4" s="132"/>
      <c r="L4" s="115" t="s">
        <v>55</v>
      </c>
      <c r="M4" s="116"/>
      <c r="N4" s="116"/>
      <c r="O4" s="117"/>
      <c r="P4" s="85" t="s">
        <v>54</v>
      </c>
      <c r="Q4" s="93"/>
      <c r="R4" s="94"/>
      <c r="S4" s="110" t="s">
        <v>59</v>
      </c>
    </row>
    <row r="5" spans="1:19" ht="15" customHeight="1">
      <c r="A5" s="87"/>
      <c r="B5" s="88"/>
      <c r="C5" s="95"/>
      <c r="D5" s="95"/>
      <c r="E5" s="95"/>
      <c r="F5" s="96"/>
      <c r="G5" s="111"/>
      <c r="H5" s="73" t="s">
        <v>60</v>
      </c>
      <c r="I5" s="71" t="s">
        <v>61</v>
      </c>
      <c r="J5" s="76" t="s">
        <v>86</v>
      </c>
      <c r="K5" s="77" t="s">
        <v>103</v>
      </c>
      <c r="L5" s="68" t="s">
        <v>62</v>
      </c>
      <c r="M5" s="50" t="s">
        <v>63</v>
      </c>
      <c r="N5" s="50" t="s">
        <v>64</v>
      </c>
      <c r="O5" s="52" t="s">
        <v>65</v>
      </c>
      <c r="P5" s="87"/>
      <c r="Q5" s="95"/>
      <c r="R5" s="96"/>
      <c r="S5" s="111"/>
    </row>
    <row r="6" spans="1:19" ht="15" customHeight="1">
      <c r="A6" s="89" t="s">
        <v>53</v>
      </c>
      <c r="B6" s="90"/>
      <c r="C6" s="99" t="s">
        <v>89</v>
      </c>
      <c r="D6" s="99"/>
      <c r="E6" s="99"/>
      <c r="F6" s="97" t="s">
        <v>57</v>
      </c>
      <c r="G6" s="108">
        <v>0</v>
      </c>
      <c r="H6" s="133">
        <v>0</v>
      </c>
      <c r="I6" s="125">
        <v>1</v>
      </c>
      <c r="J6" s="127">
        <v>0</v>
      </c>
      <c r="K6" s="129"/>
      <c r="L6" s="122">
        <v>1</v>
      </c>
      <c r="M6" s="113">
        <v>1</v>
      </c>
      <c r="N6" s="113">
        <v>1</v>
      </c>
      <c r="O6" s="123">
        <v>1</v>
      </c>
      <c r="P6" s="89"/>
      <c r="Q6" s="99"/>
      <c r="R6" s="118"/>
      <c r="S6" s="108" t="s">
        <v>68</v>
      </c>
    </row>
    <row r="7" spans="1:19" ht="15" customHeight="1" thickBot="1">
      <c r="A7" s="91"/>
      <c r="B7" s="92"/>
      <c r="C7" s="100"/>
      <c r="D7" s="100"/>
      <c r="E7" s="100"/>
      <c r="F7" s="98"/>
      <c r="G7" s="109"/>
      <c r="H7" s="134"/>
      <c r="I7" s="126"/>
      <c r="J7" s="128"/>
      <c r="K7" s="130"/>
      <c r="L7" s="90"/>
      <c r="M7" s="114"/>
      <c r="N7" s="114"/>
      <c r="O7" s="124"/>
      <c r="P7" s="119"/>
      <c r="Q7" s="120"/>
      <c r="R7" s="121"/>
      <c r="S7" s="112"/>
    </row>
    <row r="8" spans="1:18" ht="15" customHeight="1">
      <c r="A8" s="85" t="s">
        <v>80</v>
      </c>
      <c r="B8" s="93"/>
      <c r="C8" s="154" t="s">
        <v>90</v>
      </c>
      <c r="D8" s="93"/>
      <c r="E8" s="93"/>
      <c r="F8" s="93"/>
      <c r="G8" s="102" t="s">
        <v>81</v>
      </c>
      <c r="H8" s="156" t="s">
        <v>91</v>
      </c>
      <c r="I8" s="156"/>
      <c r="J8" s="156"/>
      <c r="K8" s="115"/>
      <c r="L8" s="157"/>
      <c r="M8" s="47"/>
      <c r="N8" s="47"/>
      <c r="O8" s="47"/>
      <c r="P8" s="105"/>
      <c r="Q8" s="106"/>
      <c r="R8" s="107"/>
    </row>
    <row r="9" spans="1:18" ht="15" customHeight="1" thickBot="1">
      <c r="A9" s="91"/>
      <c r="B9" s="100"/>
      <c r="C9" s="155"/>
      <c r="D9" s="100"/>
      <c r="E9" s="100"/>
      <c r="F9" s="100"/>
      <c r="G9" s="104"/>
      <c r="H9" s="114"/>
      <c r="I9" s="114"/>
      <c r="J9" s="114"/>
      <c r="K9" s="128"/>
      <c r="L9" s="124"/>
      <c r="M9" s="47"/>
      <c r="N9" s="47"/>
      <c r="O9" s="47"/>
      <c r="P9" s="91"/>
      <c r="Q9" s="100"/>
      <c r="R9" s="98"/>
    </row>
    <row r="10" spans="1:19" ht="1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75"/>
      <c r="L10" s="47"/>
      <c r="M10" s="47"/>
      <c r="N10" s="47"/>
      <c r="O10" s="47"/>
      <c r="P10" s="47"/>
      <c r="Q10" s="47"/>
      <c r="R10" s="47"/>
      <c r="S10" s="47"/>
    </row>
    <row r="11" ht="14.25" thickBot="1">
      <c r="A11" s="51" t="s">
        <v>66</v>
      </c>
    </row>
    <row r="12" spans="1:19" ht="15" customHeight="1">
      <c r="A12" s="85" t="s">
        <v>0</v>
      </c>
      <c r="B12" s="86"/>
      <c r="C12" s="93" t="s">
        <v>1</v>
      </c>
      <c r="D12" s="93"/>
      <c r="E12" s="93"/>
      <c r="F12" s="94"/>
      <c r="G12" s="110" t="s">
        <v>58</v>
      </c>
      <c r="H12" s="131" t="s">
        <v>4</v>
      </c>
      <c r="I12" s="116"/>
      <c r="J12" s="116"/>
      <c r="K12" s="132"/>
      <c r="L12" s="115" t="s">
        <v>55</v>
      </c>
      <c r="M12" s="116"/>
      <c r="N12" s="116"/>
      <c r="O12" s="117"/>
      <c r="P12" s="85" t="s">
        <v>54</v>
      </c>
      <c r="Q12" s="93"/>
      <c r="R12" s="94"/>
      <c r="S12" s="110" t="s">
        <v>59</v>
      </c>
    </row>
    <row r="13" spans="1:19" ht="15" customHeight="1">
      <c r="A13" s="87"/>
      <c r="B13" s="88"/>
      <c r="C13" s="95"/>
      <c r="D13" s="95"/>
      <c r="E13" s="95"/>
      <c r="F13" s="96"/>
      <c r="G13" s="111"/>
      <c r="H13" s="73" t="s">
        <v>60</v>
      </c>
      <c r="I13" s="71" t="s">
        <v>61</v>
      </c>
      <c r="J13" s="76" t="s">
        <v>86</v>
      </c>
      <c r="K13" s="77" t="s">
        <v>103</v>
      </c>
      <c r="L13" s="68" t="s">
        <v>62</v>
      </c>
      <c r="M13" s="50" t="s">
        <v>63</v>
      </c>
      <c r="N13" s="50" t="s">
        <v>64</v>
      </c>
      <c r="O13" s="52" t="s">
        <v>65</v>
      </c>
      <c r="P13" s="87"/>
      <c r="Q13" s="95"/>
      <c r="R13" s="96"/>
      <c r="S13" s="111"/>
    </row>
    <row r="14" spans="1:19" ht="15" customHeight="1">
      <c r="A14" s="89" t="s">
        <v>53</v>
      </c>
      <c r="B14" s="90"/>
      <c r="C14" s="99" t="s">
        <v>89</v>
      </c>
      <c r="D14" s="99"/>
      <c r="E14" s="99"/>
      <c r="F14" s="97" t="s">
        <v>57</v>
      </c>
      <c r="G14" s="108">
        <v>0</v>
      </c>
      <c r="H14" s="133">
        <v>0</v>
      </c>
      <c r="I14" s="125">
        <v>0</v>
      </c>
      <c r="J14" s="127">
        <v>1</v>
      </c>
      <c r="K14" s="129">
        <v>2</v>
      </c>
      <c r="L14" s="122">
        <v>1</v>
      </c>
      <c r="M14" s="113">
        <v>1</v>
      </c>
      <c r="N14" s="113">
        <v>1</v>
      </c>
      <c r="O14" s="123">
        <v>1</v>
      </c>
      <c r="P14" s="89"/>
      <c r="Q14" s="99"/>
      <c r="R14" s="118"/>
      <c r="S14" s="108" t="s">
        <v>67</v>
      </c>
    </row>
    <row r="15" spans="1:19" ht="15" customHeight="1" thickBot="1">
      <c r="A15" s="91"/>
      <c r="B15" s="92"/>
      <c r="C15" s="100"/>
      <c r="D15" s="100"/>
      <c r="E15" s="100"/>
      <c r="F15" s="98"/>
      <c r="G15" s="109"/>
      <c r="H15" s="134"/>
      <c r="I15" s="126"/>
      <c r="J15" s="128"/>
      <c r="K15" s="130"/>
      <c r="L15" s="90"/>
      <c r="M15" s="114"/>
      <c r="N15" s="114"/>
      <c r="O15" s="124"/>
      <c r="P15" s="119"/>
      <c r="Q15" s="120"/>
      <c r="R15" s="121"/>
      <c r="S15" s="112"/>
    </row>
    <row r="16" spans="1:18" ht="15" customHeight="1">
      <c r="A16" s="85" t="s">
        <v>80</v>
      </c>
      <c r="B16" s="93"/>
      <c r="C16" s="154" t="s">
        <v>90</v>
      </c>
      <c r="D16" s="93"/>
      <c r="E16" s="93"/>
      <c r="F16" s="93"/>
      <c r="G16" s="102" t="s">
        <v>81</v>
      </c>
      <c r="H16" s="156" t="s">
        <v>91</v>
      </c>
      <c r="I16" s="156"/>
      <c r="J16" s="156"/>
      <c r="K16" s="115"/>
      <c r="L16" s="157"/>
      <c r="M16" s="47"/>
      <c r="N16" s="47"/>
      <c r="O16" s="47"/>
      <c r="P16" s="105"/>
      <c r="Q16" s="106"/>
      <c r="R16" s="107"/>
    </row>
    <row r="17" spans="1:18" ht="15" customHeight="1" thickBot="1">
      <c r="A17" s="91"/>
      <c r="B17" s="100"/>
      <c r="C17" s="155"/>
      <c r="D17" s="100"/>
      <c r="E17" s="100"/>
      <c r="F17" s="100"/>
      <c r="G17" s="104"/>
      <c r="H17" s="114"/>
      <c r="I17" s="114"/>
      <c r="J17" s="114"/>
      <c r="K17" s="128"/>
      <c r="L17" s="124"/>
      <c r="M17" s="47"/>
      <c r="N17" s="47"/>
      <c r="O17" s="47"/>
      <c r="P17" s="91"/>
      <c r="Q17" s="100"/>
      <c r="R17" s="98"/>
    </row>
    <row r="18" spans="1:18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75"/>
      <c r="L18" s="47"/>
      <c r="M18" s="47"/>
      <c r="N18" s="47"/>
      <c r="O18" s="47"/>
      <c r="P18" s="47"/>
      <c r="Q18" s="47"/>
      <c r="R18" s="47"/>
    </row>
    <row r="19" ht="15" customHeight="1" thickBot="1"/>
    <row r="20" spans="1:16" ht="15" customHeight="1">
      <c r="A20" s="101" t="s">
        <v>5</v>
      </c>
      <c r="B20" s="102"/>
      <c r="C20" s="102"/>
      <c r="D20" s="160" t="s">
        <v>92</v>
      </c>
      <c r="E20" s="161"/>
      <c r="F20" s="161"/>
      <c r="G20" s="53"/>
      <c r="H20" s="53"/>
      <c r="I20" s="53"/>
      <c r="J20" s="115" t="s">
        <v>6</v>
      </c>
      <c r="K20" s="116"/>
      <c r="L20" s="136"/>
      <c r="M20" s="115" t="s">
        <v>95</v>
      </c>
      <c r="N20" s="139"/>
      <c r="O20" s="139"/>
      <c r="P20" s="140"/>
    </row>
    <row r="21" spans="1:16" ht="15" customHeight="1" thickBot="1">
      <c r="A21" s="103"/>
      <c r="B21" s="104"/>
      <c r="C21" s="104"/>
      <c r="D21" s="158" t="s">
        <v>93</v>
      </c>
      <c r="E21" s="159"/>
      <c r="F21" s="159"/>
      <c r="G21" s="159"/>
      <c r="H21" s="159"/>
      <c r="I21" s="159"/>
      <c r="J21" s="128" t="s">
        <v>7</v>
      </c>
      <c r="K21" s="137"/>
      <c r="L21" s="138"/>
      <c r="M21" s="128" t="s">
        <v>94</v>
      </c>
      <c r="N21" s="141"/>
      <c r="O21" s="141"/>
      <c r="P21" s="142"/>
    </row>
    <row r="22" spans="1:9" ht="15" customHeight="1">
      <c r="A22" s="47"/>
      <c r="B22" s="47"/>
      <c r="C22" s="47"/>
      <c r="D22" s="47"/>
      <c r="E22" s="47"/>
      <c r="F22" s="47"/>
      <c r="G22" s="47"/>
      <c r="H22" s="47"/>
      <c r="I22" s="47"/>
    </row>
    <row r="23" ht="15" customHeight="1" thickBot="1"/>
    <row r="24" spans="1:16" ht="15" customHeight="1">
      <c r="A24" s="143" t="s">
        <v>96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</row>
    <row r="26" spans="1:16" ht="15" customHeigh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6" ht="15" customHeigh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1:16" ht="1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1:16" ht="14.25" thickBo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</row>
    <row r="30" ht="13.5"/>
    <row r="31" spans="12:16" ht="13.5">
      <c r="L31" s="135" t="s">
        <v>9</v>
      </c>
      <c r="M31" s="135"/>
      <c r="N31" s="135"/>
      <c r="O31" s="135"/>
      <c r="P31" s="135"/>
    </row>
    <row r="32" spans="12:14" ht="13.5">
      <c r="L32" s="135"/>
      <c r="M32" s="135"/>
      <c r="N32" s="135"/>
    </row>
    <row r="33" spans="12:15" ht="13.5">
      <c r="L33" s="135" t="s">
        <v>109</v>
      </c>
      <c r="M33" s="135"/>
      <c r="N33" s="135"/>
      <c r="O33" s="135"/>
    </row>
    <row r="35" spans="12:18" ht="13.5">
      <c r="L35" s="95"/>
      <c r="M35" s="95"/>
      <c r="N35" s="95" t="s">
        <v>71</v>
      </c>
      <c r="O35" s="95"/>
      <c r="P35" s="95"/>
      <c r="Q35" s="95"/>
      <c r="R35" s="48" t="s">
        <v>70</v>
      </c>
    </row>
    <row r="42" spans="28:29" ht="13.5">
      <c r="AB42" s="46" t="s">
        <v>68</v>
      </c>
      <c r="AC42" s="46">
        <v>0</v>
      </c>
    </row>
    <row r="43" spans="28:29" ht="13.5">
      <c r="AB43" s="46" t="s">
        <v>69</v>
      </c>
      <c r="AC43" s="46">
        <v>1</v>
      </c>
    </row>
    <row r="44" ht="13.5">
      <c r="AC44" s="46">
        <v>2</v>
      </c>
    </row>
  </sheetData>
  <sheetProtection/>
  <mergeCells count="67">
    <mergeCell ref="P8:R9"/>
    <mergeCell ref="P16:R17"/>
    <mergeCell ref="L32:N32"/>
    <mergeCell ref="L12:O12"/>
    <mergeCell ref="J20:L20"/>
    <mergeCell ref="H8:L9"/>
    <mergeCell ref="L33:O33"/>
    <mergeCell ref="L35:M35"/>
    <mergeCell ref="N35:O35"/>
    <mergeCell ref="P35:Q35"/>
    <mergeCell ref="O14:O15"/>
    <mergeCell ref="P14:R15"/>
    <mergeCell ref="L31:P31"/>
    <mergeCell ref="M20:P20"/>
    <mergeCell ref="M21:P21"/>
    <mergeCell ref="A24:P29"/>
    <mergeCell ref="K14:K15"/>
    <mergeCell ref="A16:B17"/>
    <mergeCell ref="C16:F17"/>
    <mergeCell ref="G16:G17"/>
    <mergeCell ref="H16:L17"/>
    <mergeCell ref="A20:C21"/>
    <mergeCell ref="D20:F20"/>
    <mergeCell ref="D21:I21"/>
    <mergeCell ref="J21:L21"/>
    <mergeCell ref="S14:S15"/>
    <mergeCell ref="P12:R13"/>
    <mergeCell ref="S12:S13"/>
    <mergeCell ref="I14:I15"/>
    <mergeCell ref="J14:J15"/>
    <mergeCell ref="L14:L15"/>
    <mergeCell ref="N14:N15"/>
    <mergeCell ref="H12:K12"/>
    <mergeCell ref="K6:K7"/>
    <mergeCell ref="A12:B13"/>
    <mergeCell ref="C12:F13"/>
    <mergeCell ref="G12:G13"/>
    <mergeCell ref="M14:M15"/>
    <mergeCell ref="A14:B15"/>
    <mergeCell ref="C14:E15"/>
    <mergeCell ref="F14:F15"/>
    <mergeCell ref="G14:G15"/>
    <mergeCell ref="H14:H15"/>
    <mergeCell ref="A1:S1"/>
    <mergeCell ref="A4:B5"/>
    <mergeCell ref="C4:F5"/>
    <mergeCell ref="G4:G5"/>
    <mergeCell ref="P4:R5"/>
    <mergeCell ref="S4:S5"/>
    <mergeCell ref="L4:O4"/>
    <mergeCell ref="H4:K4"/>
    <mergeCell ref="P6:R7"/>
    <mergeCell ref="S6:S7"/>
    <mergeCell ref="A8:B9"/>
    <mergeCell ref="C8:F9"/>
    <mergeCell ref="G8:G9"/>
    <mergeCell ref="O6:O7"/>
    <mergeCell ref="A6:B7"/>
    <mergeCell ref="C6:E7"/>
    <mergeCell ref="F6:F7"/>
    <mergeCell ref="G6:G7"/>
    <mergeCell ref="H6:H7"/>
    <mergeCell ref="J6:J7"/>
    <mergeCell ref="L6:L7"/>
    <mergeCell ref="M6:M7"/>
    <mergeCell ref="N6:N7"/>
    <mergeCell ref="I6:I7"/>
  </mergeCells>
  <dataValidations count="3">
    <dataValidation type="list" allowBlank="1" showInputMessage="1" showErrorMessage="1" sqref="H6:I7 H14:I15">
      <formula1>$AC$42:$AC$44</formula1>
    </dataValidation>
    <dataValidation type="list" allowBlank="1" showInputMessage="1" showErrorMessage="1" sqref="G6:G7 J14:J15 L14:O15 L6:O7 G14:G15 J6:J7">
      <formula1>$AC$42:$AC$43</formula1>
    </dataValidation>
    <dataValidation type="list" allowBlank="1" showInputMessage="1" showErrorMessage="1" sqref="S6:S7 S14:S15">
      <formula1>$AB$42:$AB$43</formula1>
    </dataValidation>
  </dataValidations>
  <printOptions/>
  <pageMargins left="0.25" right="0.25" top="0.75" bottom="0.75" header="0.3" footer="0.3"/>
  <pageSetup horizontalDpi="600" verticalDpi="600" orientation="landscape" paperSize="9" scale="9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PageLayoutView="0" workbookViewId="0" topLeftCell="A1">
      <selection activeCell="G2" sqref="G2:I2"/>
    </sheetView>
  </sheetViews>
  <sheetFormatPr defaultColWidth="9.140625" defaultRowHeight="15"/>
  <cols>
    <col min="1" max="1" width="5.8515625" style="0" customWidth="1"/>
    <col min="2" max="2" width="15.28125" style="0" customWidth="1"/>
    <col min="3" max="3" width="10.57421875" style="0" customWidth="1"/>
    <col min="4" max="4" width="9.140625" style="0" customWidth="1"/>
    <col min="5" max="5" width="8.421875" style="0" customWidth="1"/>
    <col min="6" max="6" width="15.421875" style="0" customWidth="1"/>
    <col min="7" max="7" width="10.57421875" style="0" customWidth="1"/>
    <col min="8" max="8" width="9.8515625" style="0" customWidth="1"/>
    <col min="9" max="9" width="11.28125" style="0" customWidth="1"/>
    <col min="10" max="10" width="11.421875" style="0" customWidth="1"/>
  </cols>
  <sheetData>
    <row r="1" spans="2:14" ht="27.75" customHeight="1">
      <c r="B1" s="165" t="s">
        <v>110</v>
      </c>
      <c r="C1" s="165"/>
      <c r="D1" s="165"/>
      <c r="E1" s="165"/>
      <c r="F1" s="165"/>
      <c r="G1" s="165"/>
      <c r="H1" s="165"/>
      <c r="I1" s="165"/>
      <c r="J1" s="3"/>
      <c r="K1" s="3"/>
      <c r="L1" s="3"/>
      <c r="M1" s="3"/>
      <c r="N1" s="3"/>
    </row>
    <row r="2" spans="2:9" ht="27" customHeight="1">
      <c r="B2" s="1" t="s">
        <v>10</v>
      </c>
      <c r="C2" s="113">
        <f>IF('申し込み'!A6="","",'申し込み'!A6)</f>
      </c>
      <c r="D2" s="113"/>
      <c r="E2" s="113"/>
      <c r="F2" s="1" t="s">
        <v>11</v>
      </c>
      <c r="G2" s="113" t="str">
        <f>'申し込み'!C6&amp;"　高等学校"</f>
        <v>　高等学校</v>
      </c>
      <c r="H2" s="113"/>
      <c r="I2" s="113"/>
    </row>
    <row r="3" spans="2:9" ht="27" customHeight="1">
      <c r="B3" s="167" t="s">
        <v>5</v>
      </c>
      <c r="C3" s="168">
        <f>IF('申し込み'!D21="","",'申し込み'!D21)</f>
      </c>
      <c r="D3" s="168"/>
      <c r="E3" s="168"/>
      <c r="F3" s="78" t="s">
        <v>6</v>
      </c>
      <c r="G3" s="113">
        <f>IF('申し込み'!M20="","",'申し込み'!M20)</f>
      </c>
      <c r="H3" s="113"/>
      <c r="I3" s="113"/>
    </row>
    <row r="4" spans="2:9" ht="27" customHeight="1">
      <c r="B4" s="167"/>
      <c r="C4" s="168"/>
      <c r="D4" s="168"/>
      <c r="E4" s="168"/>
      <c r="F4" s="78" t="s">
        <v>7</v>
      </c>
      <c r="G4" s="113">
        <f>IF('申し込み'!M21="","",'申し込み'!M21)</f>
      </c>
      <c r="H4" s="113"/>
      <c r="I4" s="113"/>
    </row>
    <row r="6" spans="2:9" ht="24" customHeight="1">
      <c r="B6" s="166" t="s">
        <v>102</v>
      </c>
      <c r="C6" s="166"/>
      <c r="D6" s="166"/>
      <c r="E6" s="166"/>
      <c r="F6" s="166"/>
      <c r="G6" s="166"/>
      <c r="H6" s="166"/>
      <c r="I6" s="166"/>
    </row>
    <row r="8" spans="2:8" ht="26.25" customHeight="1">
      <c r="B8" s="70" t="s">
        <v>12</v>
      </c>
      <c r="C8" s="70" t="s">
        <v>13</v>
      </c>
      <c r="D8" s="70" t="s">
        <v>98</v>
      </c>
      <c r="F8" s="70" t="s">
        <v>12</v>
      </c>
      <c r="G8" s="70" t="s">
        <v>13</v>
      </c>
      <c r="H8" s="70" t="s">
        <v>99</v>
      </c>
    </row>
    <row r="9" spans="1:8" ht="26.25" customHeight="1">
      <c r="A9" s="5">
        <v>1</v>
      </c>
      <c r="B9" s="70"/>
      <c r="C9" s="70"/>
      <c r="D9" s="4"/>
      <c r="E9" s="5">
        <v>21</v>
      </c>
      <c r="F9" s="70"/>
      <c r="G9" s="4"/>
      <c r="H9" s="4"/>
    </row>
    <row r="10" spans="1:8" ht="26.25" customHeight="1">
      <c r="A10" s="5">
        <v>2</v>
      </c>
      <c r="B10" s="70"/>
      <c r="C10" s="70"/>
      <c r="D10" s="4"/>
      <c r="E10" s="5">
        <v>22</v>
      </c>
      <c r="F10" s="70"/>
      <c r="G10" s="4"/>
      <c r="H10" s="4"/>
    </row>
    <row r="11" spans="1:8" ht="26.25" customHeight="1">
      <c r="A11" s="5">
        <v>3</v>
      </c>
      <c r="B11" s="71"/>
      <c r="C11" s="70"/>
      <c r="D11" s="4"/>
      <c r="E11" s="5">
        <v>23</v>
      </c>
      <c r="F11" s="70"/>
      <c r="G11" s="4"/>
      <c r="H11" s="4"/>
    </row>
    <row r="12" spans="1:8" ht="26.25" customHeight="1">
      <c r="A12" s="5">
        <v>4</v>
      </c>
      <c r="B12" s="71"/>
      <c r="C12" s="70"/>
      <c r="D12" s="4"/>
      <c r="E12" s="5">
        <v>24</v>
      </c>
      <c r="F12" s="70"/>
      <c r="G12" s="4"/>
      <c r="H12" s="4"/>
    </row>
    <row r="13" spans="1:8" ht="26.25" customHeight="1">
      <c r="A13" s="5">
        <v>5</v>
      </c>
      <c r="B13" s="71"/>
      <c r="C13" s="70"/>
      <c r="D13" s="4"/>
      <c r="E13" s="5">
        <v>25</v>
      </c>
      <c r="F13" s="70"/>
      <c r="G13" s="4"/>
      <c r="H13" s="4"/>
    </row>
    <row r="14" spans="1:8" ht="26.25" customHeight="1">
      <c r="A14" s="5">
        <v>6</v>
      </c>
      <c r="B14" s="71"/>
      <c r="C14" s="70"/>
      <c r="D14" s="4"/>
      <c r="E14" s="5">
        <v>26</v>
      </c>
      <c r="F14" s="70"/>
      <c r="G14" s="4"/>
      <c r="H14" s="4"/>
    </row>
    <row r="15" spans="1:8" ht="26.25" customHeight="1">
      <c r="A15" s="5">
        <v>7</v>
      </c>
      <c r="B15" s="71"/>
      <c r="C15" s="70"/>
      <c r="D15" s="4"/>
      <c r="E15" s="5">
        <v>27</v>
      </c>
      <c r="F15" s="70"/>
      <c r="G15" s="4"/>
      <c r="H15" s="4"/>
    </row>
    <row r="16" spans="1:8" ht="26.25" customHeight="1">
      <c r="A16" s="5">
        <v>8</v>
      </c>
      <c r="B16" s="78"/>
      <c r="C16" s="78"/>
      <c r="D16" s="4"/>
      <c r="E16" s="5">
        <v>28</v>
      </c>
      <c r="F16" s="78"/>
      <c r="G16" s="4"/>
      <c r="H16" s="4"/>
    </row>
    <row r="17" spans="1:8" ht="26.25" customHeight="1">
      <c r="A17" s="5">
        <v>9</v>
      </c>
      <c r="B17" s="78"/>
      <c r="C17" s="78"/>
      <c r="D17" s="4"/>
      <c r="E17" s="5">
        <v>29</v>
      </c>
      <c r="F17" s="78"/>
      <c r="G17" s="4"/>
      <c r="H17" s="4"/>
    </row>
    <row r="18" spans="1:8" ht="26.25" customHeight="1">
      <c r="A18" s="5">
        <v>10</v>
      </c>
      <c r="B18" s="78"/>
      <c r="C18" s="78"/>
      <c r="D18" s="4"/>
      <c r="E18" s="5">
        <v>30</v>
      </c>
      <c r="F18" s="78"/>
      <c r="G18" s="4"/>
      <c r="H18" s="4"/>
    </row>
    <row r="19" spans="1:8" ht="26.25" customHeight="1">
      <c r="A19" s="5">
        <v>11</v>
      </c>
      <c r="B19" s="78"/>
      <c r="C19" s="78"/>
      <c r="D19" s="4"/>
      <c r="E19" s="5">
        <v>31</v>
      </c>
      <c r="F19" s="78"/>
      <c r="G19" s="4"/>
      <c r="H19" s="4"/>
    </row>
    <row r="20" spans="1:8" ht="26.25" customHeight="1">
      <c r="A20" s="5">
        <v>12</v>
      </c>
      <c r="B20" s="78"/>
      <c r="C20" s="78"/>
      <c r="D20" s="4"/>
      <c r="E20" s="5">
        <v>32</v>
      </c>
      <c r="F20" s="78"/>
      <c r="G20" s="4"/>
      <c r="H20" s="4"/>
    </row>
    <row r="21" spans="1:8" ht="26.25" customHeight="1">
      <c r="A21" s="5">
        <v>13</v>
      </c>
      <c r="B21" s="71"/>
      <c r="C21" s="70"/>
      <c r="D21" s="4"/>
      <c r="E21" s="5">
        <v>33</v>
      </c>
      <c r="F21" s="70"/>
      <c r="G21" s="4"/>
      <c r="H21" s="4"/>
    </row>
    <row r="22" spans="1:8" ht="26.25" customHeight="1">
      <c r="A22" s="5">
        <v>14</v>
      </c>
      <c r="B22" s="71"/>
      <c r="C22" s="71"/>
      <c r="D22" s="4"/>
      <c r="E22" s="5">
        <v>34</v>
      </c>
      <c r="F22" s="71"/>
      <c r="G22" s="4"/>
      <c r="H22" s="4"/>
    </row>
    <row r="23" spans="1:8" ht="26.25" customHeight="1">
      <c r="A23" s="5">
        <v>15</v>
      </c>
      <c r="B23" s="71"/>
      <c r="C23" s="71"/>
      <c r="D23" s="4"/>
      <c r="E23" s="5">
        <v>35</v>
      </c>
      <c r="F23" s="71"/>
      <c r="G23" s="4"/>
      <c r="H23" s="4"/>
    </row>
    <row r="24" spans="1:8" ht="26.25" customHeight="1">
      <c r="A24" s="5">
        <v>16</v>
      </c>
      <c r="B24" s="71"/>
      <c r="C24" s="71"/>
      <c r="D24" s="4"/>
      <c r="E24" s="5">
        <v>36</v>
      </c>
      <c r="F24" s="71"/>
      <c r="G24" s="4"/>
      <c r="H24" s="4"/>
    </row>
    <row r="25" spans="1:8" ht="26.25" customHeight="1">
      <c r="A25" s="5">
        <v>17</v>
      </c>
      <c r="B25" s="71"/>
      <c r="C25" s="71"/>
      <c r="D25" s="4"/>
      <c r="E25" s="5">
        <v>37</v>
      </c>
      <c r="F25" s="71"/>
      <c r="G25" s="4"/>
      <c r="H25" s="4"/>
    </row>
    <row r="26" spans="1:8" ht="26.25" customHeight="1">
      <c r="A26" s="5">
        <v>18</v>
      </c>
      <c r="B26" s="71"/>
      <c r="C26" s="71"/>
      <c r="D26" s="4"/>
      <c r="E26" s="5">
        <v>38</v>
      </c>
      <c r="F26" s="71"/>
      <c r="G26" s="4"/>
      <c r="H26" s="4"/>
    </row>
    <row r="27" spans="1:8" ht="26.25" customHeight="1">
      <c r="A27" s="5">
        <v>19</v>
      </c>
      <c r="B27" s="70"/>
      <c r="C27" s="70"/>
      <c r="D27" s="4"/>
      <c r="E27" s="5">
        <v>39</v>
      </c>
      <c r="F27" s="70"/>
      <c r="G27" s="4"/>
      <c r="H27" s="4"/>
    </row>
    <row r="28" spans="1:8" ht="26.25" customHeight="1">
      <c r="A28" s="5">
        <v>20</v>
      </c>
      <c r="B28" s="70"/>
      <c r="C28" s="70"/>
      <c r="D28" s="4"/>
      <c r="E28" s="5">
        <v>40</v>
      </c>
      <c r="F28" s="70"/>
      <c r="G28" s="4"/>
      <c r="H28" s="4"/>
    </row>
    <row r="30" ht="13.5">
      <c r="B30" t="s">
        <v>101</v>
      </c>
    </row>
    <row r="33" spans="6:9" ht="21.75" customHeight="1">
      <c r="F33" s="163" t="s">
        <v>104</v>
      </c>
      <c r="G33" s="164"/>
      <c r="H33" s="164">
        <f>COUNTA(B9:B28,F9:F28)</f>
        <v>0</v>
      </c>
      <c r="I33" s="162" t="s">
        <v>105</v>
      </c>
    </row>
    <row r="34" spans="6:9" ht="21.75" customHeight="1">
      <c r="F34" s="164"/>
      <c r="G34" s="164"/>
      <c r="H34" s="164"/>
      <c r="I34" s="162"/>
    </row>
  </sheetData>
  <sheetProtection/>
  <protectedRanges>
    <protectedRange sqref="B9:D28 F9:H28" name="範囲1"/>
  </protectedRanges>
  <mergeCells count="11">
    <mergeCell ref="I33:I34"/>
    <mergeCell ref="F33:G34"/>
    <mergeCell ref="H33:H34"/>
    <mergeCell ref="B1:I1"/>
    <mergeCell ref="C2:E2"/>
    <mergeCell ref="G2:I2"/>
    <mergeCell ref="B6:I6"/>
    <mergeCell ref="B3:B4"/>
    <mergeCell ref="C3:E4"/>
    <mergeCell ref="G3:I3"/>
    <mergeCell ref="G4:I4"/>
  </mergeCells>
  <printOptions/>
  <pageMargins left="0.23622047244094488" right="0.23622047244094488" top="0.3543307086614173" bottom="0.354330708661417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8515625" style="0" customWidth="1"/>
    <col min="2" max="2" width="15.28125" style="0" customWidth="1"/>
    <col min="3" max="3" width="10.57421875" style="0" customWidth="1"/>
    <col min="4" max="4" width="9.140625" style="0" customWidth="1"/>
    <col min="5" max="5" width="8.421875" style="0" customWidth="1"/>
    <col min="6" max="6" width="15.421875" style="0" customWidth="1"/>
    <col min="7" max="7" width="10.57421875" style="0" customWidth="1"/>
    <col min="8" max="8" width="9.8515625" style="0" customWidth="1"/>
    <col min="9" max="9" width="11.28125" style="0" customWidth="1"/>
    <col min="10" max="10" width="11.421875" style="0" customWidth="1"/>
  </cols>
  <sheetData>
    <row r="1" spans="2:14" ht="27.75" customHeight="1">
      <c r="B1" s="165" t="s">
        <v>110</v>
      </c>
      <c r="C1" s="165"/>
      <c r="D1" s="165"/>
      <c r="E1" s="165"/>
      <c r="F1" s="165"/>
      <c r="G1" s="165"/>
      <c r="H1" s="165"/>
      <c r="I1" s="165"/>
      <c r="J1" s="3"/>
      <c r="K1" s="3"/>
      <c r="L1" s="3"/>
      <c r="M1" s="3"/>
      <c r="N1" s="3"/>
    </row>
    <row r="2" spans="2:9" ht="27" customHeight="1">
      <c r="B2" s="71" t="s">
        <v>0</v>
      </c>
      <c r="C2" s="113">
        <f>IF('申し込み'!A14="","",'申し込み'!A14)</f>
      </c>
      <c r="D2" s="113"/>
      <c r="E2" s="113"/>
      <c r="F2" s="71" t="s">
        <v>1</v>
      </c>
      <c r="G2" s="113" t="str">
        <f>'申し込み'!C14&amp;"　高等学校"</f>
        <v>　高等学校</v>
      </c>
      <c r="H2" s="113"/>
      <c r="I2" s="113"/>
    </row>
    <row r="3" spans="2:9" ht="27" customHeight="1">
      <c r="B3" s="167" t="s">
        <v>5</v>
      </c>
      <c r="C3" s="168">
        <f>IF('申し込み'!D21="","",'申し込み'!D21)</f>
      </c>
      <c r="D3" s="168"/>
      <c r="E3" s="168"/>
      <c r="F3" s="78" t="s">
        <v>6</v>
      </c>
      <c r="G3" s="113">
        <f>IF('申し込み'!M20="","",'申し込み'!M20)</f>
      </c>
      <c r="H3" s="113"/>
      <c r="I3" s="113"/>
    </row>
    <row r="4" spans="2:9" ht="27" customHeight="1">
      <c r="B4" s="167"/>
      <c r="C4" s="168"/>
      <c r="D4" s="168"/>
      <c r="E4" s="168"/>
      <c r="F4" s="78" t="s">
        <v>7</v>
      </c>
      <c r="G4" s="113">
        <f>IF('申し込み'!M21="","",'申し込み'!M21)</f>
      </c>
      <c r="H4" s="113"/>
      <c r="I4" s="113"/>
    </row>
    <row r="6" spans="2:9" ht="24" customHeight="1">
      <c r="B6" s="169" t="s">
        <v>102</v>
      </c>
      <c r="C6" s="169"/>
      <c r="D6" s="169"/>
      <c r="E6" s="169"/>
      <c r="F6" s="169"/>
      <c r="G6" s="169"/>
      <c r="H6" s="169"/>
      <c r="I6" s="169"/>
    </row>
    <row r="8" spans="2:8" ht="26.25" customHeight="1">
      <c r="B8" s="71" t="s">
        <v>12</v>
      </c>
      <c r="C8" s="71" t="s">
        <v>13</v>
      </c>
      <c r="D8" s="71" t="s">
        <v>98</v>
      </c>
      <c r="F8" s="71" t="s">
        <v>12</v>
      </c>
      <c r="G8" s="71" t="s">
        <v>13</v>
      </c>
      <c r="H8" s="71" t="s">
        <v>98</v>
      </c>
    </row>
    <row r="9" spans="1:8" ht="26.25" customHeight="1">
      <c r="A9" s="5">
        <v>1</v>
      </c>
      <c r="B9" s="71"/>
      <c r="C9" s="71"/>
      <c r="D9" s="4"/>
      <c r="E9" s="5">
        <v>21</v>
      </c>
      <c r="F9" s="71"/>
      <c r="G9" s="4"/>
      <c r="H9" s="4"/>
    </row>
    <row r="10" spans="1:8" ht="26.25" customHeight="1">
      <c r="A10" s="5">
        <v>2</v>
      </c>
      <c r="B10" s="71"/>
      <c r="C10" s="71"/>
      <c r="D10" s="4"/>
      <c r="E10" s="5">
        <v>22</v>
      </c>
      <c r="F10" s="71"/>
      <c r="G10" s="4"/>
      <c r="H10" s="4"/>
    </row>
    <row r="11" spans="1:8" ht="26.25" customHeight="1">
      <c r="A11" s="5">
        <v>3</v>
      </c>
      <c r="B11" s="71"/>
      <c r="C11" s="71"/>
      <c r="D11" s="4"/>
      <c r="E11" s="5">
        <v>23</v>
      </c>
      <c r="F11" s="71"/>
      <c r="G11" s="4"/>
      <c r="H11" s="4"/>
    </row>
    <row r="12" spans="1:8" ht="26.25" customHeight="1">
      <c r="A12" s="5">
        <v>4</v>
      </c>
      <c r="B12" s="71"/>
      <c r="C12" s="71"/>
      <c r="D12" s="4"/>
      <c r="E12" s="5">
        <v>24</v>
      </c>
      <c r="F12" s="71"/>
      <c r="G12" s="4"/>
      <c r="H12" s="4"/>
    </row>
    <row r="13" spans="1:8" ht="26.25" customHeight="1">
      <c r="A13" s="5">
        <v>5</v>
      </c>
      <c r="B13" s="71"/>
      <c r="C13" s="71"/>
      <c r="D13" s="4"/>
      <c r="E13" s="5">
        <v>25</v>
      </c>
      <c r="F13" s="71"/>
      <c r="G13" s="4"/>
      <c r="H13" s="4"/>
    </row>
    <row r="14" spans="1:8" ht="26.25" customHeight="1">
      <c r="A14" s="5">
        <v>6</v>
      </c>
      <c r="B14" s="71"/>
      <c r="C14" s="71"/>
      <c r="D14" s="4"/>
      <c r="E14" s="5">
        <v>26</v>
      </c>
      <c r="F14" s="71"/>
      <c r="G14" s="4"/>
      <c r="H14" s="4"/>
    </row>
    <row r="15" spans="1:8" ht="26.25" customHeight="1">
      <c r="A15" s="5">
        <v>7</v>
      </c>
      <c r="B15" s="78"/>
      <c r="C15" s="78"/>
      <c r="D15" s="4"/>
      <c r="E15" s="5">
        <v>27</v>
      </c>
      <c r="F15" s="78"/>
      <c r="G15" s="4"/>
      <c r="H15" s="4"/>
    </row>
    <row r="16" spans="1:8" ht="26.25" customHeight="1">
      <c r="A16" s="5">
        <v>8</v>
      </c>
      <c r="B16" s="78"/>
      <c r="C16" s="78"/>
      <c r="D16" s="4"/>
      <c r="E16" s="5">
        <v>28</v>
      </c>
      <c r="F16" s="78"/>
      <c r="G16" s="4"/>
      <c r="H16" s="4"/>
    </row>
    <row r="17" spans="1:8" ht="26.25" customHeight="1">
      <c r="A17" s="5">
        <v>9</v>
      </c>
      <c r="B17" s="78"/>
      <c r="C17" s="78"/>
      <c r="D17" s="4"/>
      <c r="E17" s="5">
        <v>29</v>
      </c>
      <c r="F17" s="78"/>
      <c r="G17" s="4"/>
      <c r="H17" s="4"/>
    </row>
    <row r="18" spans="1:8" ht="26.25" customHeight="1">
      <c r="A18" s="5">
        <v>10</v>
      </c>
      <c r="B18" s="78"/>
      <c r="C18" s="78"/>
      <c r="D18" s="4"/>
      <c r="E18" s="5">
        <v>30</v>
      </c>
      <c r="F18" s="78"/>
      <c r="G18" s="4"/>
      <c r="H18" s="4"/>
    </row>
    <row r="19" spans="1:8" ht="26.25" customHeight="1">
      <c r="A19" s="5">
        <v>11</v>
      </c>
      <c r="B19" s="78"/>
      <c r="C19" s="78"/>
      <c r="D19" s="4"/>
      <c r="E19" s="5">
        <v>31</v>
      </c>
      <c r="F19" s="78"/>
      <c r="G19" s="4"/>
      <c r="H19" s="4"/>
    </row>
    <row r="20" spans="1:8" ht="26.25" customHeight="1">
      <c r="A20" s="5">
        <v>12</v>
      </c>
      <c r="B20" s="71"/>
      <c r="C20" s="71"/>
      <c r="D20" s="4"/>
      <c r="E20" s="5">
        <v>32</v>
      </c>
      <c r="F20" s="71"/>
      <c r="G20" s="4"/>
      <c r="H20" s="4"/>
    </row>
    <row r="21" spans="1:8" ht="26.25" customHeight="1">
      <c r="A21" s="5">
        <v>13</v>
      </c>
      <c r="B21" s="71"/>
      <c r="C21" s="71"/>
      <c r="D21" s="4"/>
      <c r="E21" s="5">
        <v>33</v>
      </c>
      <c r="F21" s="71"/>
      <c r="G21" s="4"/>
      <c r="H21" s="4"/>
    </row>
    <row r="22" spans="1:8" ht="26.25" customHeight="1">
      <c r="A22" s="5">
        <v>14</v>
      </c>
      <c r="B22" s="71"/>
      <c r="C22" s="71"/>
      <c r="D22" s="4"/>
      <c r="E22" s="5">
        <v>34</v>
      </c>
      <c r="F22" s="71"/>
      <c r="G22" s="4"/>
      <c r="H22" s="4"/>
    </row>
    <row r="23" spans="1:8" ht="26.25" customHeight="1">
      <c r="A23" s="5">
        <v>15</v>
      </c>
      <c r="B23" s="71"/>
      <c r="C23" s="71"/>
      <c r="D23" s="4"/>
      <c r="E23" s="5">
        <v>35</v>
      </c>
      <c r="F23" s="71"/>
      <c r="G23" s="4"/>
      <c r="H23" s="4"/>
    </row>
    <row r="24" spans="1:8" ht="26.25" customHeight="1">
      <c r="A24" s="5">
        <v>16</v>
      </c>
      <c r="B24" s="71"/>
      <c r="C24" s="71"/>
      <c r="D24" s="4"/>
      <c r="E24" s="5">
        <v>36</v>
      </c>
      <c r="F24" s="71"/>
      <c r="G24" s="4"/>
      <c r="H24" s="4"/>
    </row>
    <row r="25" spans="1:8" ht="26.25" customHeight="1">
      <c r="A25" s="5">
        <v>17</v>
      </c>
      <c r="B25" s="71"/>
      <c r="C25" s="71"/>
      <c r="D25" s="4"/>
      <c r="E25" s="5">
        <v>37</v>
      </c>
      <c r="F25" s="71"/>
      <c r="G25" s="4"/>
      <c r="H25" s="4"/>
    </row>
    <row r="26" spans="1:8" ht="26.25" customHeight="1">
      <c r="A26" s="5">
        <v>18</v>
      </c>
      <c r="B26" s="71"/>
      <c r="C26" s="71"/>
      <c r="D26" s="4"/>
      <c r="E26" s="5">
        <v>38</v>
      </c>
      <c r="F26" s="71"/>
      <c r="G26" s="4"/>
      <c r="H26" s="4"/>
    </row>
    <row r="27" spans="1:8" ht="26.25" customHeight="1">
      <c r="A27" s="5">
        <v>19</v>
      </c>
      <c r="B27" s="71"/>
      <c r="C27" s="71"/>
      <c r="D27" s="4"/>
      <c r="E27" s="5">
        <v>39</v>
      </c>
      <c r="F27" s="71"/>
      <c r="G27" s="4"/>
      <c r="H27" s="4"/>
    </row>
    <row r="28" spans="1:8" ht="26.25" customHeight="1">
      <c r="A28" s="5">
        <v>20</v>
      </c>
      <c r="B28" s="71"/>
      <c r="C28" s="71"/>
      <c r="D28" s="4"/>
      <c r="E28" s="5">
        <v>40</v>
      </c>
      <c r="F28" s="71"/>
      <c r="G28" s="4"/>
      <c r="H28" s="4"/>
    </row>
    <row r="30" ht="13.5">
      <c r="B30" t="s">
        <v>101</v>
      </c>
    </row>
    <row r="33" spans="6:9" ht="21.75" customHeight="1">
      <c r="F33" s="163" t="s">
        <v>104</v>
      </c>
      <c r="G33" s="164"/>
      <c r="H33" s="164">
        <f>COUNTA(B9:B28,F9:F28)</f>
        <v>0</v>
      </c>
      <c r="I33" s="162" t="s">
        <v>105</v>
      </c>
    </row>
    <row r="34" spans="6:9" ht="21.75" customHeight="1">
      <c r="F34" s="164"/>
      <c r="G34" s="164"/>
      <c r="H34" s="164"/>
      <c r="I34" s="162"/>
    </row>
  </sheetData>
  <sheetProtection/>
  <protectedRanges>
    <protectedRange sqref="B9:D28 F9:H28" name="範囲1"/>
  </protectedRanges>
  <mergeCells count="11">
    <mergeCell ref="I33:I34"/>
    <mergeCell ref="B1:I1"/>
    <mergeCell ref="C2:E2"/>
    <mergeCell ref="G2:I2"/>
    <mergeCell ref="B3:B4"/>
    <mergeCell ref="C3:E4"/>
    <mergeCell ref="G3:I3"/>
    <mergeCell ref="G4:I4"/>
    <mergeCell ref="B6:I6"/>
    <mergeCell ref="F33:G34"/>
    <mergeCell ref="H33:H34"/>
  </mergeCells>
  <printOptions/>
  <pageMargins left="0.23622047244094488" right="0.23622047244094488" top="0.3543307086614173" bottom="0.354330708661417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15"/>
  <sheetViews>
    <sheetView zoomScalePageLayoutView="0" workbookViewId="0" topLeftCell="A1">
      <selection activeCell="F22" sqref="F22:F23"/>
    </sheetView>
  </sheetViews>
  <sheetFormatPr defaultColWidth="9.140625" defaultRowHeight="15"/>
  <cols>
    <col min="1" max="7" width="10.57421875" style="0" customWidth="1"/>
  </cols>
  <sheetData>
    <row r="2" spans="1:7" ht="27" customHeight="1">
      <c r="A2" s="79" t="s">
        <v>112</v>
      </c>
      <c r="B2" s="78" t="s">
        <v>0</v>
      </c>
      <c r="C2" s="78">
        <f>IF('申し込み'!A6="","",'申し込み'!A6)</f>
      </c>
      <c r="D2" s="78" t="s">
        <v>1</v>
      </c>
      <c r="E2" s="170">
        <f>'申し込み'!C6</f>
        <v>0</v>
      </c>
      <c r="F2" s="171"/>
      <c r="G2" s="83" t="s">
        <v>114</v>
      </c>
    </row>
    <row r="3" spans="1:7" ht="27" customHeight="1">
      <c r="A3" s="79" t="s">
        <v>113</v>
      </c>
      <c r="B3" s="78" t="s">
        <v>0</v>
      </c>
      <c r="C3" s="78">
        <f>IF('申し込み'!A14="","",'申し込み'!A14)</f>
      </c>
      <c r="D3" s="78" t="s">
        <v>1</v>
      </c>
      <c r="E3" s="170">
        <f>'申し込み'!C14</f>
        <v>0</v>
      </c>
      <c r="F3" s="171"/>
      <c r="G3" s="83" t="s">
        <v>114</v>
      </c>
    </row>
    <row r="5" ht="21" customHeight="1" thickBot="1">
      <c r="A5" t="s">
        <v>72</v>
      </c>
    </row>
    <row r="6" spans="1:7" ht="21" customHeight="1" thickBot="1">
      <c r="A6" s="54" t="s">
        <v>77</v>
      </c>
      <c r="B6" s="173" t="s">
        <v>78</v>
      </c>
      <c r="C6" s="173"/>
      <c r="D6" s="173"/>
      <c r="E6" s="174"/>
      <c r="F6" s="54" t="s">
        <v>2</v>
      </c>
      <c r="G6" s="55" t="s">
        <v>3</v>
      </c>
    </row>
    <row r="7" spans="1:7" ht="21" customHeight="1">
      <c r="A7" s="59" t="s">
        <v>73</v>
      </c>
      <c r="B7" s="175" t="s">
        <v>82</v>
      </c>
      <c r="C7" s="175"/>
      <c r="D7" s="175"/>
      <c r="E7" s="176"/>
      <c r="F7" s="65">
        <f>'申し込み'!G6*3000</f>
        <v>0</v>
      </c>
      <c r="G7" s="61">
        <f>'申し込み'!G14*2000</f>
        <v>0</v>
      </c>
    </row>
    <row r="8" spans="1:7" ht="21" customHeight="1">
      <c r="A8" s="186" t="s">
        <v>74</v>
      </c>
      <c r="B8" s="177" t="s">
        <v>83</v>
      </c>
      <c r="C8" s="177"/>
      <c r="D8" s="177"/>
      <c r="E8" s="178"/>
      <c r="F8" s="182">
        <f>IF(SUM('申し込み'!H6:I7)=0,'申し込み'!K6*1000,SUM('申し込み'!H6:I7)*7000)</f>
        <v>0</v>
      </c>
      <c r="G8" s="183">
        <f>IF(SUM('申し込み'!H14:I15)=0,'申し込み'!K14*1000,SUM('申し込み'!H14:I15)*5000)</f>
        <v>0</v>
      </c>
    </row>
    <row r="9" spans="1:7" ht="21" customHeight="1">
      <c r="A9" s="186"/>
      <c r="B9" s="177" t="s">
        <v>84</v>
      </c>
      <c r="C9" s="177"/>
      <c r="D9" s="177"/>
      <c r="E9" s="178"/>
      <c r="F9" s="182"/>
      <c r="G9" s="183"/>
    </row>
    <row r="10" spans="1:7" ht="21" customHeight="1" thickBot="1">
      <c r="A10" s="62" t="s">
        <v>8</v>
      </c>
      <c r="B10" s="179" t="s">
        <v>85</v>
      </c>
      <c r="C10" s="179"/>
      <c r="D10" s="179"/>
      <c r="E10" s="180"/>
      <c r="F10" s="66">
        <f>IF('申し込み'!S6="○",'男子参加者名簿'!H33*300,0)</f>
        <v>0</v>
      </c>
      <c r="G10" s="63">
        <f>IF('申し込み'!S14="○",'女子参加者名簿'!H33*300,0)</f>
        <v>0</v>
      </c>
    </row>
    <row r="11" spans="1:7" ht="21" customHeight="1" thickBot="1">
      <c r="A11" s="181" t="s">
        <v>75</v>
      </c>
      <c r="B11" s="173"/>
      <c r="C11" s="173"/>
      <c r="D11" s="173"/>
      <c r="E11" s="174"/>
      <c r="F11" s="67">
        <f>SUM(F7:F10)</f>
        <v>0</v>
      </c>
      <c r="G11" s="64">
        <f>SUM(G7:G10)</f>
        <v>0</v>
      </c>
    </row>
    <row r="12" spans="1:7" ht="21" customHeight="1" thickBot="1">
      <c r="A12" s="134" t="s">
        <v>79</v>
      </c>
      <c r="B12" s="126"/>
      <c r="C12" s="126"/>
      <c r="D12" s="126"/>
      <c r="E12" s="155"/>
      <c r="F12" s="184">
        <f>SUM(F11:G11)</f>
        <v>0</v>
      </c>
      <c r="G12" s="185"/>
    </row>
    <row r="13" ht="21" customHeight="1"/>
    <row r="14" spans="1:7" ht="21" customHeight="1">
      <c r="A14" s="57" t="s">
        <v>76</v>
      </c>
      <c r="B14" s="172" t="s">
        <v>100</v>
      </c>
      <c r="C14" s="153"/>
      <c r="D14" s="153"/>
      <c r="E14" s="153"/>
      <c r="F14" s="153"/>
      <c r="G14" s="153"/>
    </row>
    <row r="15" spans="1:2" ht="21" customHeight="1">
      <c r="A15" s="56"/>
      <c r="B15" s="58" t="s">
        <v>118</v>
      </c>
    </row>
  </sheetData>
  <sheetProtection password="CCE3" sheet="1" objects="1" scenarios="1"/>
  <mergeCells count="14">
    <mergeCell ref="E3:F3"/>
    <mergeCell ref="E2:F2"/>
    <mergeCell ref="B14:G14"/>
    <mergeCell ref="B6:E6"/>
    <mergeCell ref="B7:E7"/>
    <mergeCell ref="B8:E8"/>
    <mergeCell ref="B9:E9"/>
    <mergeCell ref="B10:E10"/>
    <mergeCell ref="A11:E11"/>
    <mergeCell ref="F8:F9"/>
    <mergeCell ref="G8:G9"/>
    <mergeCell ref="F12:G12"/>
    <mergeCell ref="A8:A9"/>
    <mergeCell ref="A12:E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L26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3.57421875" style="0" customWidth="1"/>
    <col min="2" max="2" width="8.57421875" style="2" customWidth="1"/>
    <col min="3" max="6" width="4.57421875" style="0" customWidth="1"/>
    <col min="7" max="7" width="8.57421875" style="0" customWidth="1"/>
    <col min="8" max="10" width="10.7109375" style="0" customWidth="1"/>
    <col min="11" max="11" width="8.57421875" style="0" customWidth="1"/>
  </cols>
  <sheetData>
    <row r="1" spans="3:12" ht="21.75" customHeight="1">
      <c r="C1" s="195" t="s">
        <v>14</v>
      </c>
      <c r="D1" s="195"/>
      <c r="E1" s="80">
        <v>30</v>
      </c>
      <c r="F1" s="196" t="s">
        <v>15</v>
      </c>
      <c r="G1" s="196"/>
      <c r="H1" s="196"/>
      <c r="I1" s="196"/>
      <c r="J1" s="196"/>
      <c r="K1" s="196"/>
      <c r="L1" s="196"/>
    </row>
    <row r="2" spans="2:12" ht="25.5" customHeight="1">
      <c r="B2" s="7"/>
      <c r="C2" s="197" t="s">
        <v>16</v>
      </c>
      <c r="D2" s="197"/>
      <c r="E2" s="197"/>
      <c r="F2" s="197"/>
      <c r="G2" s="197"/>
      <c r="H2" s="197"/>
      <c r="I2" s="197"/>
      <c r="J2" s="197"/>
      <c r="K2" s="197"/>
      <c r="L2" s="8"/>
    </row>
    <row r="3" ht="20.25" customHeight="1"/>
    <row r="4" spans="2:12" ht="26.25" customHeight="1">
      <c r="B4" s="198" t="s">
        <v>37</v>
      </c>
      <c r="C4" s="199"/>
      <c r="D4" s="200"/>
      <c r="G4" s="153" t="s">
        <v>18</v>
      </c>
      <c r="H4" s="153"/>
      <c r="I4" s="201"/>
      <c r="J4" s="201"/>
      <c r="K4" s="201"/>
      <c r="L4" t="s">
        <v>106</v>
      </c>
    </row>
    <row r="5" spans="2:12" ht="26.25" customHeight="1">
      <c r="B5" s="10"/>
      <c r="C5" s="10"/>
      <c r="G5" s="153" t="s">
        <v>19</v>
      </c>
      <c r="H5" s="153"/>
      <c r="I5" s="210"/>
      <c r="J5" s="210"/>
      <c r="K5" s="210"/>
      <c r="L5" s="11" t="s">
        <v>49</v>
      </c>
    </row>
    <row r="6" spans="2:12" ht="26.25" customHeight="1">
      <c r="B6" s="10"/>
      <c r="C6" s="10"/>
      <c r="G6" s="153" t="s">
        <v>20</v>
      </c>
      <c r="H6" s="153"/>
      <c r="I6" s="210"/>
      <c r="J6" s="210"/>
      <c r="K6" s="210"/>
      <c r="L6" s="11" t="s">
        <v>49</v>
      </c>
    </row>
    <row r="7" spans="2:12" ht="26.25" customHeight="1">
      <c r="B7" s="28"/>
      <c r="C7" s="28"/>
      <c r="G7" s="9"/>
      <c r="H7" s="9"/>
      <c r="I7" s="29"/>
      <c r="J7" s="29"/>
      <c r="K7" s="29"/>
      <c r="L7" s="43"/>
    </row>
    <row r="8" spans="2:12" ht="26.25" customHeight="1">
      <c r="B8" s="21" t="s">
        <v>34</v>
      </c>
      <c r="C8" s="202">
        <f>I4</f>
        <v>0</v>
      </c>
      <c r="D8" s="202"/>
      <c r="E8" s="202"/>
      <c r="F8" s="202"/>
      <c r="G8" s="22" t="s">
        <v>35</v>
      </c>
      <c r="H8" s="12" t="s">
        <v>36</v>
      </c>
      <c r="I8" s="171">
        <f>I5</f>
        <v>0</v>
      </c>
      <c r="J8" s="203"/>
      <c r="K8" s="29"/>
      <c r="L8" s="43"/>
    </row>
    <row r="9" spans="2:12" ht="26.25" customHeight="1">
      <c r="B9" s="6" t="s">
        <v>21</v>
      </c>
      <c r="C9" s="204" t="s">
        <v>22</v>
      </c>
      <c r="D9" s="205"/>
      <c r="E9" s="205"/>
      <c r="F9" s="205"/>
      <c r="G9" s="206"/>
      <c r="H9" s="12" t="s">
        <v>23</v>
      </c>
      <c r="I9" s="12" t="s">
        <v>24</v>
      </c>
      <c r="J9" s="23" t="s">
        <v>25</v>
      </c>
      <c r="K9" s="29"/>
      <c r="L9" s="43"/>
    </row>
    <row r="10" spans="2:12" ht="26.25" customHeight="1">
      <c r="B10" s="15" t="s">
        <v>27</v>
      </c>
      <c r="C10" s="207"/>
      <c r="D10" s="208"/>
      <c r="E10" s="208"/>
      <c r="F10" s="208"/>
      <c r="G10" s="209"/>
      <c r="H10" s="16"/>
      <c r="I10" s="16"/>
      <c r="J10" s="25"/>
      <c r="K10" s="29"/>
      <c r="L10" s="43"/>
    </row>
    <row r="11" spans="2:12" ht="26.25" customHeight="1">
      <c r="B11" s="17" t="s">
        <v>38</v>
      </c>
      <c r="C11" s="194"/>
      <c r="D11" s="187"/>
      <c r="E11" s="187"/>
      <c r="F11" s="187"/>
      <c r="G11" s="188"/>
      <c r="H11" s="18"/>
      <c r="I11" s="18"/>
      <c r="J11" s="26"/>
      <c r="K11" s="29"/>
      <c r="L11" s="43"/>
    </row>
    <row r="12" spans="2:12" ht="26.25" customHeight="1">
      <c r="B12" s="15" t="s">
        <v>28</v>
      </c>
      <c r="C12" s="194"/>
      <c r="D12" s="187"/>
      <c r="E12" s="187"/>
      <c r="F12" s="187"/>
      <c r="G12" s="188"/>
      <c r="H12" s="16"/>
      <c r="I12" s="16"/>
      <c r="J12" s="25"/>
      <c r="K12" s="29"/>
      <c r="L12" s="43"/>
    </row>
    <row r="13" spans="2:12" ht="26.25" customHeight="1">
      <c r="B13" s="17" t="s">
        <v>39</v>
      </c>
      <c r="C13" s="194"/>
      <c r="D13" s="187"/>
      <c r="E13" s="187"/>
      <c r="F13" s="187"/>
      <c r="G13" s="188"/>
      <c r="H13" s="18"/>
      <c r="I13" s="18"/>
      <c r="J13" s="26"/>
      <c r="K13" s="29"/>
      <c r="L13" s="43"/>
    </row>
    <row r="14" spans="2:12" ht="26.25" customHeight="1">
      <c r="B14" s="17" t="s">
        <v>29</v>
      </c>
      <c r="C14" s="194"/>
      <c r="D14" s="187"/>
      <c r="E14" s="187"/>
      <c r="F14" s="187"/>
      <c r="G14" s="188"/>
      <c r="H14" s="18"/>
      <c r="I14" s="18"/>
      <c r="J14" s="26"/>
      <c r="K14" s="29"/>
      <c r="L14" s="43"/>
    </row>
    <row r="15" spans="2:10" ht="27.75" customHeight="1">
      <c r="B15" s="19" t="s">
        <v>30</v>
      </c>
      <c r="C15" s="191"/>
      <c r="D15" s="192"/>
      <c r="E15" s="192"/>
      <c r="F15" s="192"/>
      <c r="G15" s="193"/>
      <c r="H15" s="20"/>
      <c r="I15" s="20"/>
      <c r="J15" s="27"/>
    </row>
    <row r="17" spans="1:12" ht="25.5" customHeight="1">
      <c r="A17" s="189" t="s">
        <v>31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6" ht="25.5" customHeight="1">
      <c r="B18" s="153" t="s">
        <v>32</v>
      </c>
      <c r="C18" s="153"/>
      <c r="D18" s="153"/>
      <c r="E18" s="153"/>
      <c r="F18" s="153"/>
    </row>
    <row r="19" spans="5:12" ht="31.5" customHeight="1">
      <c r="E19" s="95"/>
      <c r="F19" s="95"/>
      <c r="G19" s="95"/>
      <c r="H19" s="81" t="s">
        <v>33</v>
      </c>
      <c r="I19" s="95"/>
      <c r="J19" s="95"/>
      <c r="K19" s="95"/>
      <c r="L19" s="82" t="s">
        <v>49</v>
      </c>
    </row>
    <row r="21" ht="13.5" customHeight="1"/>
    <row r="22" ht="15.75" customHeight="1"/>
    <row r="23" ht="15" customHeight="1"/>
    <row r="24" spans="2:11" ht="20.25" customHeight="1">
      <c r="B24" s="190"/>
      <c r="C24" s="190"/>
      <c r="D24" s="190"/>
      <c r="E24" s="120"/>
      <c r="F24" s="120"/>
      <c r="G24" s="120"/>
      <c r="H24" s="120"/>
      <c r="I24" s="120"/>
      <c r="J24" s="120"/>
      <c r="K24" s="29"/>
    </row>
    <row r="25" spans="2:11" ht="5.25" customHeight="1">
      <c r="B25" s="10"/>
      <c r="C25" s="29"/>
      <c r="D25" s="29"/>
      <c r="E25" s="29"/>
      <c r="F25" s="29"/>
      <c r="G25" s="29"/>
      <c r="H25" s="29"/>
      <c r="I25" s="29"/>
      <c r="J25" s="29"/>
      <c r="K25" s="29"/>
    </row>
    <row r="26" spans="2:11" ht="35.25" customHeight="1">
      <c r="B26" s="10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/>
  <mergeCells count="31">
    <mergeCell ref="C11:E11"/>
    <mergeCell ref="F11:G11"/>
    <mergeCell ref="C12:E12"/>
    <mergeCell ref="F12:G12"/>
    <mergeCell ref="C13:E13"/>
    <mergeCell ref="F13:G13"/>
    <mergeCell ref="G5:H5"/>
    <mergeCell ref="C8:F8"/>
    <mergeCell ref="I8:J8"/>
    <mergeCell ref="C9:G9"/>
    <mergeCell ref="C10:E10"/>
    <mergeCell ref="F10:G10"/>
    <mergeCell ref="G6:H6"/>
    <mergeCell ref="I5:K5"/>
    <mergeCell ref="I6:K6"/>
    <mergeCell ref="C1:D1"/>
    <mergeCell ref="F1:L1"/>
    <mergeCell ref="C2:K2"/>
    <mergeCell ref="B4:D4"/>
    <mergeCell ref="G4:H4"/>
    <mergeCell ref="I4:K4"/>
    <mergeCell ref="F14:G14"/>
    <mergeCell ref="A17:L17"/>
    <mergeCell ref="B18:F18"/>
    <mergeCell ref="B24:D24"/>
    <mergeCell ref="E24:J24"/>
    <mergeCell ref="C15:E15"/>
    <mergeCell ref="F15:G15"/>
    <mergeCell ref="C14:E14"/>
    <mergeCell ref="E19:G19"/>
    <mergeCell ref="I19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25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3.57421875" style="0" customWidth="1"/>
    <col min="2" max="2" width="8.57421875" style="2" customWidth="1"/>
    <col min="3" max="6" width="4.57421875" style="0" customWidth="1"/>
    <col min="7" max="7" width="8.57421875" style="0" customWidth="1"/>
    <col min="8" max="10" width="10.7109375" style="0" customWidth="1"/>
    <col min="11" max="11" width="8.57421875" style="0" customWidth="1"/>
  </cols>
  <sheetData>
    <row r="1" spans="3:12" ht="21.75" customHeight="1">
      <c r="C1" s="195" t="s">
        <v>14</v>
      </c>
      <c r="D1" s="195"/>
      <c r="E1" s="80">
        <v>30</v>
      </c>
      <c r="F1" s="196" t="s">
        <v>15</v>
      </c>
      <c r="G1" s="196"/>
      <c r="H1" s="196"/>
      <c r="I1" s="196"/>
      <c r="J1" s="196"/>
      <c r="K1" s="196"/>
      <c r="L1" s="196"/>
    </row>
    <row r="2" spans="2:12" ht="25.5" customHeight="1">
      <c r="B2" s="7"/>
      <c r="C2" s="197" t="s">
        <v>16</v>
      </c>
      <c r="D2" s="197"/>
      <c r="E2" s="197"/>
      <c r="F2" s="197"/>
      <c r="G2" s="197"/>
      <c r="H2" s="197"/>
      <c r="I2" s="197"/>
      <c r="J2" s="197"/>
      <c r="K2" s="197"/>
      <c r="L2" s="8"/>
    </row>
    <row r="3" ht="20.25" customHeight="1"/>
    <row r="4" spans="2:12" ht="26.25" customHeight="1">
      <c r="B4" s="198" t="s">
        <v>17</v>
      </c>
      <c r="C4" s="199"/>
      <c r="D4" s="200"/>
      <c r="G4" s="153" t="s">
        <v>18</v>
      </c>
      <c r="H4" s="153"/>
      <c r="I4" s="95"/>
      <c r="J4" s="95"/>
      <c r="K4" s="95"/>
      <c r="L4" t="s">
        <v>106</v>
      </c>
    </row>
    <row r="5" spans="2:12" ht="26.25" customHeight="1">
      <c r="B5" s="10"/>
      <c r="C5" s="10"/>
      <c r="G5" s="153" t="s">
        <v>19</v>
      </c>
      <c r="H5" s="153"/>
      <c r="I5" s="205"/>
      <c r="J5" s="205"/>
      <c r="K5" s="205"/>
      <c r="L5" s="11" t="s">
        <v>49</v>
      </c>
    </row>
    <row r="6" spans="2:12" ht="26.25" customHeight="1">
      <c r="B6" s="10"/>
      <c r="C6" s="10"/>
      <c r="G6" s="153" t="s">
        <v>20</v>
      </c>
      <c r="H6" s="153"/>
      <c r="I6" s="205"/>
      <c r="J6" s="205"/>
      <c r="K6" s="205"/>
      <c r="L6" s="11" t="s">
        <v>49</v>
      </c>
    </row>
    <row r="7" spans="2:12" ht="26.25" customHeight="1">
      <c r="B7" s="28"/>
      <c r="C7" s="28"/>
      <c r="G7" s="9"/>
      <c r="H7" s="9"/>
      <c r="I7" s="29"/>
      <c r="J7" s="29"/>
      <c r="K7" s="29"/>
      <c r="L7" s="43"/>
    </row>
    <row r="8" spans="2:12" ht="26.25" customHeight="1">
      <c r="B8" s="21" t="s">
        <v>34</v>
      </c>
      <c r="C8" s="99">
        <f>I4</f>
        <v>0</v>
      </c>
      <c r="D8" s="99"/>
      <c r="E8" s="99"/>
      <c r="F8" s="99"/>
      <c r="G8" s="22" t="s">
        <v>35</v>
      </c>
      <c r="H8" s="12" t="s">
        <v>36</v>
      </c>
      <c r="I8" s="205">
        <f>I5</f>
        <v>0</v>
      </c>
      <c r="J8" s="122"/>
      <c r="K8" s="29"/>
      <c r="L8" s="43"/>
    </row>
    <row r="9" spans="2:12" ht="26.25" customHeight="1">
      <c r="B9" s="6" t="s">
        <v>21</v>
      </c>
      <c r="C9" s="204" t="s">
        <v>22</v>
      </c>
      <c r="D9" s="205"/>
      <c r="E9" s="205"/>
      <c r="F9" s="205"/>
      <c r="G9" s="206"/>
      <c r="H9" s="12" t="s">
        <v>23</v>
      </c>
      <c r="I9" s="12" t="s">
        <v>24</v>
      </c>
      <c r="J9" s="23" t="s">
        <v>25</v>
      </c>
      <c r="K9" s="29"/>
      <c r="L9" s="43"/>
    </row>
    <row r="10" spans="2:12" ht="26.25" customHeight="1">
      <c r="B10" s="13" t="s">
        <v>27</v>
      </c>
      <c r="C10" s="207"/>
      <c r="D10" s="208"/>
      <c r="E10" s="208"/>
      <c r="F10" s="208"/>
      <c r="G10" s="209"/>
      <c r="H10" s="14"/>
      <c r="I10" s="14"/>
      <c r="J10" s="24"/>
      <c r="K10" s="29"/>
      <c r="L10" s="43"/>
    </row>
    <row r="11" spans="2:12" ht="26.25" customHeight="1">
      <c r="B11" s="15" t="s">
        <v>28</v>
      </c>
      <c r="C11" s="194"/>
      <c r="D11" s="187"/>
      <c r="E11" s="187"/>
      <c r="F11" s="187"/>
      <c r="G11" s="188"/>
      <c r="H11" s="16"/>
      <c r="I11" s="16"/>
      <c r="J11" s="25"/>
      <c r="K11" s="29"/>
      <c r="L11" s="43"/>
    </row>
    <row r="12" spans="2:12" ht="26.25" customHeight="1">
      <c r="B12" s="17" t="s">
        <v>29</v>
      </c>
      <c r="C12" s="194"/>
      <c r="D12" s="187"/>
      <c r="E12" s="187"/>
      <c r="F12" s="187"/>
      <c r="G12" s="188"/>
      <c r="H12" s="18"/>
      <c r="I12" s="18"/>
      <c r="J12" s="26"/>
      <c r="K12" s="29"/>
      <c r="L12" s="43"/>
    </row>
    <row r="13" spans="2:10" ht="27.75" customHeight="1">
      <c r="B13" s="19" t="s">
        <v>30</v>
      </c>
      <c r="C13" s="191"/>
      <c r="D13" s="192"/>
      <c r="E13" s="192"/>
      <c r="F13" s="192"/>
      <c r="G13" s="193"/>
      <c r="H13" s="20"/>
      <c r="I13" s="20"/>
      <c r="J13" s="27"/>
    </row>
    <row r="15" spans="1:12" ht="25.5" customHeight="1">
      <c r="A15" s="189" t="s">
        <v>31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2:6" ht="25.5" customHeight="1">
      <c r="B16" s="153" t="s">
        <v>32</v>
      </c>
      <c r="C16" s="153"/>
      <c r="D16" s="153"/>
      <c r="E16" s="153"/>
      <c r="F16" s="153"/>
    </row>
    <row r="17" spans="2:12" ht="31.5" customHeight="1">
      <c r="B17" s="79"/>
      <c r="E17" s="95"/>
      <c r="F17" s="95"/>
      <c r="G17" s="95"/>
      <c r="H17" s="81" t="s">
        <v>33</v>
      </c>
      <c r="I17" s="95"/>
      <c r="J17" s="95"/>
      <c r="K17" s="95"/>
      <c r="L17" s="82" t="s">
        <v>49</v>
      </c>
    </row>
    <row r="19" ht="24.75" customHeight="1"/>
    <row r="20" ht="33.75" customHeight="1"/>
    <row r="23" spans="2:11" ht="20.25" customHeight="1">
      <c r="B23" s="190"/>
      <c r="C23" s="190"/>
      <c r="D23" s="190"/>
      <c r="E23" s="120"/>
      <c r="F23" s="120"/>
      <c r="G23" s="120"/>
      <c r="H23" s="120"/>
      <c r="I23" s="120"/>
      <c r="J23" s="120"/>
      <c r="K23" s="29"/>
    </row>
    <row r="24" spans="2:11" ht="5.25" customHeight="1">
      <c r="B24" s="10"/>
      <c r="C24" s="29"/>
      <c r="D24" s="29"/>
      <c r="E24" s="29"/>
      <c r="F24" s="29"/>
      <c r="G24" s="29"/>
      <c r="H24" s="29"/>
      <c r="I24" s="29"/>
      <c r="J24" s="29"/>
      <c r="K24" s="29"/>
    </row>
    <row r="25" spans="2:11" ht="33" customHeight="1">
      <c r="B25" s="10"/>
      <c r="C25" s="29"/>
      <c r="D25" s="29"/>
      <c r="E25" s="29"/>
      <c r="F25" s="29"/>
      <c r="G25" s="29"/>
      <c r="H25" s="29"/>
      <c r="I25" s="29"/>
      <c r="J25" s="29"/>
      <c r="K25" s="29"/>
    </row>
  </sheetData>
  <sheetProtection/>
  <mergeCells count="27">
    <mergeCell ref="B23:D23"/>
    <mergeCell ref="E23:J23"/>
    <mergeCell ref="C1:D1"/>
    <mergeCell ref="F1:L1"/>
    <mergeCell ref="C2:K2"/>
    <mergeCell ref="B4:D4"/>
    <mergeCell ref="G4:H4"/>
    <mergeCell ref="C13:E13"/>
    <mergeCell ref="F13:G13"/>
    <mergeCell ref="G5:H5"/>
    <mergeCell ref="C8:F8"/>
    <mergeCell ref="I8:J8"/>
    <mergeCell ref="C9:G9"/>
    <mergeCell ref="C12:E12"/>
    <mergeCell ref="G6:H6"/>
    <mergeCell ref="I4:K4"/>
    <mergeCell ref="I5:K5"/>
    <mergeCell ref="I6:K6"/>
    <mergeCell ref="E17:G17"/>
    <mergeCell ref="I17:K17"/>
    <mergeCell ref="A15:L15"/>
    <mergeCell ref="B16:F16"/>
    <mergeCell ref="C10:E10"/>
    <mergeCell ref="F10:G10"/>
    <mergeCell ref="C11:E11"/>
    <mergeCell ref="F11:G11"/>
    <mergeCell ref="F12:G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4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2" width="33.140625" style="32" customWidth="1"/>
    <col min="3" max="7" width="7.421875" style="32" customWidth="1"/>
    <col min="8" max="8" width="15.421875" style="32" customWidth="1"/>
    <col min="9" max="9" width="12.421875" style="32" customWidth="1"/>
    <col min="10" max="16384" width="9.00390625" style="32" customWidth="1"/>
  </cols>
  <sheetData>
    <row r="1" spans="1:4" ht="28.5">
      <c r="A1" s="30"/>
      <c r="B1" s="31" t="s">
        <v>117</v>
      </c>
      <c r="C1" s="31"/>
      <c r="D1" s="31"/>
    </row>
    <row r="2" ht="19.5" thickBot="1">
      <c r="A2" s="30"/>
    </row>
    <row r="3" ht="18.75">
      <c r="B3" s="213" t="s">
        <v>40</v>
      </c>
    </row>
    <row r="4" ht="19.5" thickBot="1">
      <c r="B4" s="214"/>
    </row>
    <row r="6" spans="1:9" ht="24.75" customHeight="1" thickBot="1">
      <c r="A6" s="215" t="s">
        <v>41</v>
      </c>
      <c r="B6" s="215"/>
      <c r="C6" s="215"/>
      <c r="E6" s="215" t="s">
        <v>42</v>
      </c>
      <c r="F6" s="215"/>
      <c r="G6" s="215"/>
      <c r="H6" s="215"/>
      <c r="I6" s="215"/>
    </row>
    <row r="9" spans="1:8" ht="49.5" customHeight="1">
      <c r="A9" s="33" t="s">
        <v>43</v>
      </c>
      <c r="B9" s="33" t="s">
        <v>44</v>
      </c>
      <c r="C9" s="33" t="s">
        <v>23</v>
      </c>
      <c r="D9" s="33" t="s">
        <v>45</v>
      </c>
      <c r="E9" s="33" t="s">
        <v>24</v>
      </c>
      <c r="F9" s="33" t="s">
        <v>25</v>
      </c>
      <c r="G9" s="34" t="s">
        <v>26</v>
      </c>
      <c r="H9" s="33" t="s">
        <v>46</v>
      </c>
    </row>
    <row r="10" spans="1:8" ht="49.5" customHeight="1">
      <c r="A10" s="35"/>
      <c r="B10" s="35"/>
      <c r="C10" s="33"/>
      <c r="D10" s="33"/>
      <c r="E10" s="33"/>
      <c r="F10" s="33"/>
      <c r="G10" s="33"/>
      <c r="H10" s="33"/>
    </row>
    <row r="11" spans="1:8" ht="49.5" customHeight="1">
      <c r="A11" s="36"/>
      <c r="B11" s="36"/>
      <c r="C11" s="36"/>
      <c r="D11" s="36"/>
      <c r="E11" s="36"/>
      <c r="F11" s="36"/>
      <c r="G11" s="36"/>
      <c r="H11" s="36"/>
    </row>
    <row r="12" spans="1:8" ht="49.5" customHeight="1">
      <c r="A12" s="36"/>
      <c r="B12" s="36"/>
      <c r="C12" s="36"/>
      <c r="D12" s="36"/>
      <c r="E12" s="36"/>
      <c r="F12" s="36"/>
      <c r="G12" s="36"/>
      <c r="H12" s="36"/>
    </row>
    <row r="14" spans="1:9" ht="27" customHeight="1">
      <c r="A14" s="216" t="s">
        <v>47</v>
      </c>
      <c r="B14" s="216"/>
      <c r="C14" s="216"/>
      <c r="D14" s="216"/>
      <c r="E14" s="216"/>
      <c r="F14" s="216"/>
      <c r="G14" s="216"/>
      <c r="H14" s="216"/>
      <c r="I14" s="216"/>
    </row>
    <row r="16" spans="5:9" ht="36" customHeight="1">
      <c r="E16" s="212" t="s">
        <v>107</v>
      </c>
      <c r="F16" s="212"/>
      <c r="G16" s="212"/>
      <c r="H16" s="212"/>
      <c r="I16" s="212"/>
    </row>
    <row r="18" spans="1:9" ht="37.5" customHeight="1" thickBot="1">
      <c r="A18" s="37"/>
      <c r="B18" s="84" t="s">
        <v>115</v>
      </c>
      <c r="C18" s="211"/>
      <c r="D18" s="211"/>
      <c r="E18" s="211"/>
      <c r="F18" s="211"/>
      <c r="G18" s="211"/>
      <c r="H18" s="84" t="s">
        <v>116</v>
      </c>
      <c r="I18" s="41"/>
    </row>
    <row r="19" spans="2:9" ht="25.5" customHeight="1">
      <c r="B19" s="38"/>
      <c r="C19" s="39"/>
      <c r="D19" s="39"/>
      <c r="E19" s="39"/>
      <c r="F19" s="39"/>
      <c r="G19" s="39"/>
      <c r="H19" s="39"/>
      <c r="I19" s="42"/>
    </row>
    <row r="34" ht="18.75">
      <c r="F34" s="40"/>
    </row>
  </sheetData>
  <sheetProtection/>
  <mergeCells count="6">
    <mergeCell ref="C18:G18"/>
    <mergeCell ref="E16:I16"/>
    <mergeCell ref="B3:B4"/>
    <mergeCell ref="A6:C6"/>
    <mergeCell ref="E6:I6"/>
    <mergeCell ref="A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zoomScale="70" zoomScaleNormal="70" zoomScalePageLayoutView="0" workbookViewId="0" topLeftCell="A1">
      <selection activeCell="L10" sqref="L10"/>
    </sheetView>
  </sheetViews>
  <sheetFormatPr defaultColWidth="9.140625" defaultRowHeight="15"/>
  <cols>
    <col min="1" max="1" width="7.00390625" style="32" bestFit="1" customWidth="1"/>
    <col min="2" max="3" width="33.140625" style="32" customWidth="1"/>
    <col min="4" max="7" width="7.00390625" style="32" bestFit="1" customWidth="1"/>
    <col min="8" max="8" width="15.421875" style="32" customWidth="1"/>
    <col min="9" max="9" width="12.421875" style="32" customWidth="1"/>
    <col min="10" max="16384" width="9.00390625" style="32" customWidth="1"/>
  </cols>
  <sheetData>
    <row r="1" spans="1:3" ht="28.5">
      <c r="A1" s="30"/>
      <c r="B1" s="30"/>
      <c r="C1" s="31" t="s">
        <v>117</v>
      </c>
    </row>
    <row r="2" ht="19.5" thickBot="1">
      <c r="A2" s="30"/>
    </row>
    <row r="3" spans="2:3" ht="18.75">
      <c r="B3" s="218"/>
      <c r="C3" s="213" t="s">
        <v>50</v>
      </c>
    </row>
    <row r="4" spans="2:3" ht="19.5" thickBot="1">
      <c r="B4" s="218"/>
      <c r="C4" s="214"/>
    </row>
    <row r="6" spans="1:9" ht="24.75" customHeight="1" thickBot="1">
      <c r="A6" s="215" t="s">
        <v>51</v>
      </c>
      <c r="B6" s="215"/>
      <c r="C6" s="215"/>
      <c r="E6" s="215" t="s">
        <v>36</v>
      </c>
      <c r="F6" s="215"/>
      <c r="G6" s="215"/>
      <c r="H6" s="215"/>
      <c r="I6" s="215"/>
    </row>
    <row r="9" spans="1:9" ht="49.5" customHeight="1">
      <c r="A9" s="33" t="s">
        <v>21</v>
      </c>
      <c r="B9" s="33" t="s">
        <v>43</v>
      </c>
      <c r="C9" s="33" t="s">
        <v>44</v>
      </c>
      <c r="D9" s="33" t="s">
        <v>23</v>
      </c>
      <c r="E9" s="33" t="s">
        <v>45</v>
      </c>
      <c r="F9" s="33" t="s">
        <v>24</v>
      </c>
      <c r="G9" s="33" t="s">
        <v>25</v>
      </c>
      <c r="H9" s="33" t="s">
        <v>26</v>
      </c>
      <c r="I9" s="33" t="s">
        <v>46</v>
      </c>
    </row>
    <row r="10" spans="1:9" ht="49.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49.5" customHeight="1">
      <c r="A11" s="36"/>
      <c r="B11" s="36"/>
      <c r="C11" s="36"/>
      <c r="D11" s="36"/>
      <c r="E11" s="36"/>
      <c r="F11" s="36"/>
      <c r="G11" s="36"/>
      <c r="H11" s="36"/>
      <c r="I11" s="36"/>
    </row>
    <row r="14" spans="1:9" ht="27" customHeight="1">
      <c r="A14" s="216" t="s">
        <v>47</v>
      </c>
      <c r="B14" s="216"/>
      <c r="C14" s="216"/>
      <c r="D14" s="216"/>
      <c r="E14" s="216"/>
      <c r="F14" s="216"/>
      <c r="G14" s="216"/>
      <c r="H14" s="216"/>
      <c r="I14" s="216"/>
    </row>
    <row r="16" spans="6:9" ht="36" customHeight="1">
      <c r="F16" s="217" t="s">
        <v>48</v>
      </c>
      <c r="G16" s="217"/>
      <c r="H16" s="217"/>
      <c r="I16" s="217"/>
    </row>
    <row r="18" spans="1:9" ht="37.5" customHeight="1" thickBot="1">
      <c r="A18" s="37" t="s">
        <v>52</v>
      </c>
      <c r="B18" s="37"/>
      <c r="C18" s="84" t="s">
        <v>115</v>
      </c>
      <c r="D18" s="211"/>
      <c r="E18" s="211"/>
      <c r="F18" s="211"/>
      <c r="G18" s="211"/>
      <c r="H18" s="211"/>
      <c r="I18" s="84" t="s">
        <v>116</v>
      </c>
    </row>
    <row r="19" spans="3:10" ht="23.25" customHeight="1">
      <c r="C19" s="38"/>
      <c r="D19" s="39"/>
      <c r="E19" s="39"/>
      <c r="F19" s="39"/>
      <c r="G19" s="39"/>
      <c r="H19" s="39"/>
      <c r="I19" s="39"/>
      <c r="J19" s="42"/>
    </row>
    <row r="34" ht="18.75">
      <c r="F34" s="40"/>
    </row>
  </sheetData>
  <sheetProtection/>
  <mergeCells count="7">
    <mergeCell ref="D18:H18"/>
    <mergeCell ref="F16:I16"/>
    <mergeCell ref="B3:B4"/>
    <mergeCell ref="C3:C4"/>
    <mergeCell ref="A6:C6"/>
    <mergeCell ref="E6:I6"/>
    <mergeCell ref="A14:I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2018-05-18T05:28:27Z</dcterms:modified>
  <cp:category/>
  <cp:version/>
  <cp:contentType/>
  <cp:contentStatus/>
</cp:coreProperties>
</file>