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889" activeTab="0"/>
  </bookViews>
  <sheets>
    <sheet name="女子44kg級" sheetId="1" r:id="rId1"/>
    <sheet name="女子48kg級" sheetId="2" r:id="rId2"/>
    <sheet name="女子52kg級" sheetId="3" r:id="rId3"/>
    <sheet name="女子57kg級" sheetId="4" r:id="rId4"/>
    <sheet name="女子63kg級" sheetId="5" r:id="rId5"/>
    <sheet name="女子70kg級" sheetId="6" r:id="rId6"/>
    <sheet name="女子78kg級" sheetId="7" r:id="rId7"/>
    <sheet name="女子78超級" sheetId="8" r:id="rId8"/>
  </sheets>
  <definedNames>
    <definedName name="_xlnm.Print_Area" localSheetId="0">'女子44kg級'!$A$1:$R$10</definedName>
    <definedName name="_xlnm.Print_Area" localSheetId="1">'女子48kg級'!$A$1:$Q$18</definedName>
    <definedName name="_xlnm.Print_Area" localSheetId="2">'女子52kg級'!$A$1:$U$30</definedName>
    <definedName name="_xlnm.Print_Area" localSheetId="3">'女子57kg級'!$A$1:$U$30</definedName>
    <definedName name="_xlnm.Print_Area" localSheetId="4">'女子63kg級'!$A$1:$U$24</definedName>
    <definedName name="_xlnm.Print_Area" localSheetId="5">'女子70kg級'!$A$1:$Q$18</definedName>
    <definedName name="_xlnm.Print_Area" localSheetId="6">'女子78kg級'!$A$1:$R$10</definedName>
    <definedName name="_xlnm.Print_Area" localSheetId="7">'女子78超級'!$A$1:$R$11</definedName>
  </definedNames>
  <calcPr fullCalcOnLoad="1"/>
</workbook>
</file>

<file path=xl/sharedStrings.xml><?xml version="1.0" encoding="utf-8"?>
<sst xmlns="http://schemas.openxmlformats.org/spreadsheetml/2006/main" count="212" uniqueCount="145">
  <si>
    <t>name</t>
  </si>
  <si>
    <t>team</t>
  </si>
  <si>
    <t>新潟第一</t>
  </si>
  <si>
    <t>加茂農林</t>
  </si>
  <si>
    <t>新潟向陽</t>
  </si>
  <si>
    <t>巻</t>
  </si>
  <si>
    <t>東京学館</t>
  </si>
  <si>
    <t>帝京長岡</t>
  </si>
  <si>
    <t>巻総合</t>
  </si>
  <si>
    <t>開志学園</t>
  </si>
  <si>
    <t>星野　冴季</t>
  </si>
  <si>
    <t>山田　まどか</t>
  </si>
  <si>
    <t>菊池　杏奈</t>
  </si>
  <si>
    <t>伊藤　七重</t>
  </si>
  <si>
    <t>室橋　未来</t>
  </si>
  <si>
    <t>渡邊　基子</t>
  </si>
  <si>
    <t>大塚　直美</t>
  </si>
  <si>
    <t>熊倉　まや</t>
  </si>
  <si>
    <t>兵藤　綾</t>
  </si>
  <si>
    <t>清水　亜海</t>
  </si>
  <si>
    <t>須田　千景</t>
  </si>
  <si>
    <t>武藤　美里</t>
  </si>
  <si>
    <t>日本文理</t>
  </si>
  <si>
    <t>中野　静香</t>
  </si>
  <si>
    <t>西沢　樹里</t>
  </si>
  <si>
    <t>数藤　亜希</t>
  </si>
  <si>
    <t>佐藤　恭穂</t>
  </si>
  <si>
    <t>田村　侑夕</t>
  </si>
  <si>
    <t>中村　星河</t>
  </si>
  <si>
    <t>中条</t>
  </si>
  <si>
    <t>佐渡</t>
  </si>
  <si>
    <t>豊栄</t>
  </si>
  <si>
    <t>北越</t>
  </si>
  <si>
    <t>新発田農業</t>
  </si>
  <si>
    <t>上越</t>
  </si>
  <si>
    <t>山田　留英</t>
  </si>
  <si>
    <t>巻東中</t>
  </si>
  <si>
    <t>高田</t>
  </si>
  <si>
    <t>金塚　このみ</t>
  </si>
  <si>
    <t>3-54</t>
  </si>
  <si>
    <t>女子個人戦</t>
  </si>
  <si>
    <t>女子44kg級</t>
  </si>
  <si>
    <t>羽賀　絢香</t>
  </si>
  <si>
    <t>加藤　千里</t>
  </si>
  <si>
    <t>林　南美</t>
  </si>
  <si>
    <t>丸山　果子</t>
  </si>
  <si>
    <t>土田　絵里子</t>
  </si>
  <si>
    <t>長岡向陵</t>
  </si>
  <si>
    <t>赤塚　理子</t>
  </si>
  <si>
    <t>女子48kg級</t>
  </si>
  <si>
    <t>1-49</t>
  </si>
  <si>
    <t>4-55</t>
  </si>
  <si>
    <t>2-51</t>
  </si>
  <si>
    <t>3-49</t>
  </si>
  <si>
    <t>4-56</t>
  </si>
  <si>
    <t>4-50</t>
  </si>
  <si>
    <t>木村　南美</t>
  </si>
  <si>
    <t>安塚</t>
  </si>
  <si>
    <t>牛木　瑠那</t>
  </si>
  <si>
    <t>徳永　麻奈</t>
  </si>
  <si>
    <t>瀧澤　明希</t>
  </si>
  <si>
    <t>斎藤　優季</t>
  </si>
  <si>
    <t>佐藤　由美花</t>
  </si>
  <si>
    <t>藤間　千尋</t>
  </si>
  <si>
    <t>榎　真夕</t>
  </si>
  <si>
    <t>田中　瑶真紀</t>
  </si>
  <si>
    <t>女子52kg級</t>
  </si>
  <si>
    <t>1-52</t>
  </si>
  <si>
    <t>1-38</t>
  </si>
  <si>
    <t>2-39</t>
  </si>
  <si>
    <t>2-40</t>
  </si>
  <si>
    <t>2-53</t>
  </si>
  <si>
    <t>3-51</t>
  </si>
  <si>
    <t>3-39</t>
  </si>
  <si>
    <t>3-55</t>
  </si>
  <si>
    <t>3-56</t>
  </si>
  <si>
    <t>4-52</t>
  </si>
  <si>
    <t>4-39</t>
  </si>
  <si>
    <t>女子57kg級</t>
  </si>
  <si>
    <t>佐久間　汐里</t>
  </si>
  <si>
    <t>高田農業</t>
  </si>
  <si>
    <t>佐藤　里帆</t>
  </si>
  <si>
    <t>渡邊　邦子</t>
  </si>
  <si>
    <t>三条</t>
  </si>
  <si>
    <t>塩原　愛　</t>
  </si>
  <si>
    <t>吉田　光里</t>
  </si>
  <si>
    <t>金子　朱里</t>
  </si>
  <si>
    <t>岡本　萌</t>
  </si>
  <si>
    <t>松澤　杏南</t>
  </si>
  <si>
    <t>内藤　若菜　</t>
  </si>
  <si>
    <t>1-53</t>
  </si>
  <si>
    <t>1-39</t>
  </si>
  <si>
    <t>2-41</t>
  </si>
  <si>
    <t>2-54</t>
  </si>
  <si>
    <t>2-42</t>
  </si>
  <si>
    <t>4-57</t>
  </si>
  <si>
    <t>3-52</t>
  </si>
  <si>
    <t>3-40</t>
  </si>
  <si>
    <t>4-58</t>
  </si>
  <si>
    <t>4-40</t>
  </si>
  <si>
    <t>4-53</t>
  </si>
  <si>
    <t>4-41</t>
  </si>
  <si>
    <t>女子63kg級</t>
  </si>
  <si>
    <t>富井　優可子</t>
  </si>
  <si>
    <t>岩田　朱音</t>
  </si>
  <si>
    <t>長谷川　夏帆</t>
  </si>
  <si>
    <t>村松　笑華</t>
  </si>
  <si>
    <t>五十嵐　玲音</t>
  </si>
  <si>
    <t>幸田　美咲</t>
  </si>
  <si>
    <t>宮代　夢</t>
  </si>
  <si>
    <t>1-54</t>
  </si>
  <si>
    <t>1-40</t>
  </si>
  <si>
    <t>2-55</t>
  </si>
  <si>
    <t>3-57</t>
  </si>
  <si>
    <t>3-53</t>
  </si>
  <si>
    <t>3-58</t>
  </si>
  <si>
    <t>4-54</t>
  </si>
  <si>
    <t>女子個人戦</t>
  </si>
  <si>
    <t>竹野　ひかり</t>
  </si>
  <si>
    <t>樋口　玲那</t>
  </si>
  <si>
    <t>小山　里奈</t>
  </si>
  <si>
    <t>相馬　三里</t>
  </si>
  <si>
    <t>羽賀　歩美</t>
  </si>
  <si>
    <t>小池　陽菜</t>
  </si>
  <si>
    <t>女子70kg級</t>
  </si>
  <si>
    <t>1-50</t>
  </si>
  <si>
    <t>4-59</t>
  </si>
  <si>
    <t>2-52</t>
  </si>
  <si>
    <t>3-50</t>
  </si>
  <si>
    <t>4-60</t>
  </si>
  <si>
    <t>4-51</t>
  </si>
  <si>
    <t>女子+78kg級</t>
  </si>
  <si>
    <t>柴野　亜美</t>
  </si>
  <si>
    <t>小池　帆南</t>
  </si>
  <si>
    <t>佐藤　颯季</t>
  </si>
  <si>
    <t>片野　結夏子</t>
  </si>
  <si>
    <t>島田　恵美</t>
  </si>
  <si>
    <t>4-61</t>
  </si>
  <si>
    <t>1-51</t>
  </si>
  <si>
    <t>4-62</t>
  </si>
  <si>
    <t>女子78kg級</t>
  </si>
  <si>
    <t>島　瑞祐希</t>
  </si>
  <si>
    <t>中島　瞳</t>
  </si>
  <si>
    <t>3-59</t>
  </si>
  <si>
    <t>3-60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</si>
</sst>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8" xfId="60" applyFont="1" applyFill="1" applyBorder="1" applyAlignment="1">
      <alignment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20" xfId="60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0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3.57421875" style="0" customWidth="1"/>
    <col min="2" max="2" width="14.57421875" style="0" customWidth="1"/>
    <col min="3" max="12" width="3.57421875" style="0" customWidth="1"/>
    <col min="13" max="13" width="14.57421875" style="11" customWidth="1"/>
    <col min="14" max="23" width="3.57421875" style="0" customWidth="1"/>
    <col min="24" max="24" width="18.140625" style="0" customWidth="1"/>
    <col min="25" max="25" width="10.7109375" style="0" customWidth="1"/>
    <col min="26" max="42" width="3.57421875" style="0" customWidth="1"/>
  </cols>
  <sheetData>
    <row r="1" ht="18" customHeight="1">
      <c r="B1" s="15" t="s">
        <v>40</v>
      </c>
    </row>
    <row r="2" ht="18" customHeight="1">
      <c r="B2" s="15" t="s">
        <v>41</v>
      </c>
    </row>
    <row r="3" ht="18" customHeight="1"/>
    <row r="4" ht="18" customHeight="1"/>
    <row r="5" spans="4:25" ht="18" customHeight="1">
      <c r="D5" s="3"/>
      <c r="E5" s="3"/>
      <c r="F5" s="3"/>
      <c r="G5" s="3"/>
      <c r="H5" s="3"/>
      <c r="I5" s="3"/>
      <c r="J5" s="1"/>
      <c r="K5" s="1"/>
      <c r="L5" s="20">
        <v>2</v>
      </c>
      <c r="M5" s="17" t="s">
        <v>38</v>
      </c>
      <c r="W5" s="16">
        <v>1</v>
      </c>
      <c r="X5" s="16" t="s">
        <v>11</v>
      </c>
      <c r="Y5" s="16" t="s">
        <v>37</v>
      </c>
    </row>
    <row r="6" spans="4:25" ht="18" customHeight="1">
      <c r="D6" s="3"/>
      <c r="E6" s="3"/>
      <c r="F6" s="3"/>
      <c r="G6" s="3"/>
      <c r="H6" s="3"/>
      <c r="I6" s="5"/>
      <c r="L6" s="20"/>
      <c r="M6" s="17" t="s">
        <v>32</v>
      </c>
      <c r="W6" s="16">
        <v>2</v>
      </c>
      <c r="X6" s="16" t="s">
        <v>38</v>
      </c>
      <c r="Y6" s="16" t="s">
        <v>32</v>
      </c>
    </row>
    <row r="7" spans="2:25" ht="18" customHeight="1">
      <c r="B7" s="17" t="s">
        <v>11</v>
      </c>
      <c r="C7" s="20">
        <v>1</v>
      </c>
      <c r="D7" s="1"/>
      <c r="E7" s="1"/>
      <c r="F7" s="1"/>
      <c r="G7" s="1"/>
      <c r="H7" s="2"/>
      <c r="I7" s="6"/>
      <c r="J7" t="s">
        <v>39</v>
      </c>
      <c r="W7" s="16">
        <v>3</v>
      </c>
      <c r="X7" s="16" t="s">
        <v>35</v>
      </c>
      <c r="Y7" s="16" t="s">
        <v>36</v>
      </c>
    </row>
    <row r="8" spans="2:9" ht="18" customHeight="1">
      <c r="B8" s="17" t="s">
        <v>37</v>
      </c>
      <c r="C8" s="20"/>
      <c r="D8" s="3"/>
      <c r="E8" s="3"/>
      <c r="F8" s="3"/>
      <c r="G8" s="3"/>
      <c r="H8" s="3"/>
      <c r="I8" s="5"/>
    </row>
    <row r="9" spans="4:13" ht="18" customHeight="1">
      <c r="D9" s="3"/>
      <c r="E9" s="3"/>
      <c r="F9" s="3"/>
      <c r="G9" s="3"/>
      <c r="H9" s="3"/>
      <c r="I9" s="5"/>
      <c r="J9" s="1"/>
      <c r="K9" s="1"/>
      <c r="L9" s="21">
        <v>3</v>
      </c>
      <c r="M9" s="17" t="s">
        <v>35</v>
      </c>
    </row>
    <row r="10" spans="12:13" ht="18" customHeight="1">
      <c r="L10" s="21"/>
      <c r="M10" s="17" t="s">
        <v>36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sheetProtection/>
  <mergeCells count="3">
    <mergeCell ref="C7:C8"/>
    <mergeCell ref="L5:L6"/>
    <mergeCell ref="L9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18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3.57421875" style="0" customWidth="1"/>
    <col min="2" max="2" width="14.57421875" style="0" customWidth="1"/>
    <col min="3" max="16" width="3.57421875" style="0" customWidth="1"/>
    <col min="17" max="17" width="14.57421875" style="0" customWidth="1"/>
    <col min="18" max="28" width="3.57421875" style="0" customWidth="1"/>
    <col min="29" max="29" width="14.140625" style="0" customWidth="1"/>
    <col min="30" max="30" width="10.57421875" style="0" customWidth="1"/>
    <col min="31" max="49" width="3.57421875" style="0" customWidth="1"/>
  </cols>
  <sheetData>
    <row r="1" ht="18" customHeight="1">
      <c r="B1" s="15" t="s">
        <v>40</v>
      </c>
    </row>
    <row r="2" ht="18" customHeight="1">
      <c r="B2" s="15" t="s">
        <v>49</v>
      </c>
    </row>
    <row r="3" ht="18" customHeight="1"/>
    <row r="4" ht="18" customHeight="1"/>
    <row r="5" spans="2:30" ht="18" customHeight="1">
      <c r="B5" s="13" t="str">
        <f>VLOOKUP(C5,$AB$6:$AD$13,2,FALSE)</f>
        <v>菊池　杏奈</v>
      </c>
      <c r="C5" s="20">
        <v>1</v>
      </c>
      <c r="D5" s="1"/>
      <c r="E5" s="1"/>
      <c r="F5" s="3"/>
      <c r="G5" s="3"/>
      <c r="H5" s="3"/>
      <c r="I5" s="3"/>
      <c r="J5" s="3"/>
      <c r="K5" s="3"/>
      <c r="L5" s="3"/>
      <c r="M5" s="3"/>
      <c r="N5" s="1"/>
      <c r="O5" s="1"/>
      <c r="P5" s="20">
        <v>5</v>
      </c>
      <c r="Q5" s="13" t="str">
        <f>VLOOKUP(P5,$AB$6:$AD$13,2,FALSE)</f>
        <v>林　南美</v>
      </c>
      <c r="AB5" s="12"/>
      <c r="AC5" s="12" t="s">
        <v>0</v>
      </c>
      <c r="AD5" s="12" t="s">
        <v>1</v>
      </c>
    </row>
    <row r="6" spans="2:30" ht="18" customHeight="1">
      <c r="B6" s="13" t="str">
        <f>VLOOKUP(C5,$AB$6:$AD$13,3,FALSE)</f>
        <v>佐渡</v>
      </c>
      <c r="C6" s="20"/>
      <c r="F6" s="4"/>
      <c r="G6" s="3"/>
      <c r="H6" s="3"/>
      <c r="I6" s="3"/>
      <c r="J6" s="3"/>
      <c r="K6" s="3"/>
      <c r="L6" s="3"/>
      <c r="M6" s="5"/>
      <c r="P6" s="20"/>
      <c r="Q6" s="13" t="str">
        <f>VLOOKUP(P5,$AB$6:$AD$13,3,FALSE)</f>
        <v>新発田農業</v>
      </c>
      <c r="AB6" s="12">
        <v>1</v>
      </c>
      <c r="AC6" s="16" t="s">
        <v>12</v>
      </c>
      <c r="AD6" s="16" t="s">
        <v>30</v>
      </c>
    </row>
    <row r="7" spans="2:30" ht="18" customHeight="1">
      <c r="B7" s="11"/>
      <c r="D7" t="s">
        <v>50</v>
      </c>
      <c r="F7" s="2"/>
      <c r="G7" s="1"/>
      <c r="H7" s="3"/>
      <c r="I7" s="3"/>
      <c r="J7" s="3"/>
      <c r="K7" s="3"/>
      <c r="L7" s="1"/>
      <c r="M7" s="6"/>
      <c r="N7" t="s">
        <v>53</v>
      </c>
      <c r="Q7" s="11"/>
      <c r="AB7" s="12">
        <v>2</v>
      </c>
      <c r="AC7" s="16" t="s">
        <v>42</v>
      </c>
      <c r="AD7" s="16" t="s">
        <v>32</v>
      </c>
    </row>
    <row r="8" spans="2:30" ht="18" customHeight="1">
      <c r="B8" s="11"/>
      <c r="F8" s="4"/>
      <c r="G8" s="3"/>
      <c r="H8" s="4"/>
      <c r="I8" s="3"/>
      <c r="J8" s="3"/>
      <c r="K8" s="5"/>
      <c r="L8" s="3"/>
      <c r="M8" s="5"/>
      <c r="Q8" s="11"/>
      <c r="AB8" s="12">
        <v>3</v>
      </c>
      <c r="AC8" s="16" t="s">
        <v>43</v>
      </c>
      <c r="AD8" s="16" t="s">
        <v>33</v>
      </c>
    </row>
    <row r="9" spans="2:30" ht="18" customHeight="1">
      <c r="B9" s="13" t="str">
        <f>VLOOKUP(C9,$AB$6:$AD$13,2,FALSE)</f>
        <v>羽賀　絢香</v>
      </c>
      <c r="C9" s="20">
        <v>2</v>
      </c>
      <c r="D9" s="1"/>
      <c r="E9" s="1"/>
      <c r="F9" s="4"/>
      <c r="G9" s="3"/>
      <c r="H9" s="4"/>
      <c r="I9" s="3"/>
      <c r="J9" s="3"/>
      <c r="K9" s="5"/>
      <c r="L9" s="3"/>
      <c r="M9" s="5"/>
      <c r="N9" s="1"/>
      <c r="O9" s="1"/>
      <c r="P9" s="20">
        <v>6</v>
      </c>
      <c r="Q9" s="13" t="str">
        <f>VLOOKUP(P9,$AB$6:$AD$13,2,FALSE)</f>
        <v>丸山　果子</v>
      </c>
      <c r="AB9" s="12">
        <v>4</v>
      </c>
      <c r="AC9" s="16" t="s">
        <v>10</v>
      </c>
      <c r="AD9" s="16" t="s">
        <v>3</v>
      </c>
    </row>
    <row r="10" spans="2:30" ht="18" customHeight="1">
      <c r="B10" s="13" t="str">
        <f>VLOOKUP(C9,$AB$6:$AD$13,3,FALSE)</f>
        <v>北越</v>
      </c>
      <c r="C10" s="20"/>
      <c r="H10" s="4"/>
      <c r="I10" s="3"/>
      <c r="J10" s="3"/>
      <c r="K10" s="5"/>
      <c r="L10" s="3"/>
      <c r="P10" s="20"/>
      <c r="Q10" s="13" t="str">
        <f>VLOOKUP(P9,$AB$6:$AD$13,3,FALSE)</f>
        <v>帝京長岡</v>
      </c>
      <c r="AB10" s="12">
        <v>5</v>
      </c>
      <c r="AC10" s="16" t="s">
        <v>44</v>
      </c>
      <c r="AD10" s="16" t="s">
        <v>33</v>
      </c>
    </row>
    <row r="11" spans="2:30" ht="18" customHeight="1">
      <c r="B11" s="11"/>
      <c r="F11" t="s">
        <v>51</v>
      </c>
      <c r="H11" s="2"/>
      <c r="I11" s="1"/>
      <c r="J11" s="2"/>
      <c r="K11" s="6"/>
      <c r="L11" s="3" t="s">
        <v>54</v>
      </c>
      <c r="Q11" s="11"/>
      <c r="AB11" s="12">
        <v>6</v>
      </c>
      <c r="AC11" s="16" t="s">
        <v>45</v>
      </c>
      <c r="AD11" s="16" t="s">
        <v>7</v>
      </c>
    </row>
    <row r="12" spans="2:30" ht="18" customHeight="1">
      <c r="B12" s="11"/>
      <c r="H12" s="4"/>
      <c r="I12" s="3"/>
      <c r="J12" s="3"/>
      <c r="K12" s="5"/>
      <c r="L12" s="3"/>
      <c r="Q12" s="11"/>
      <c r="AB12" s="12">
        <v>7</v>
      </c>
      <c r="AC12" s="16" t="s">
        <v>46</v>
      </c>
      <c r="AD12" s="16" t="s">
        <v>47</v>
      </c>
    </row>
    <row r="13" spans="2:30" ht="18" customHeight="1">
      <c r="B13" s="13" t="str">
        <f>VLOOKUP(C13,$AB$6:$AD$13,2,FALSE)</f>
        <v>加藤　千里</v>
      </c>
      <c r="C13" s="20">
        <v>3</v>
      </c>
      <c r="D13" s="1"/>
      <c r="E13" s="1"/>
      <c r="F13" s="3"/>
      <c r="G13" s="3"/>
      <c r="H13" s="4"/>
      <c r="I13" s="3"/>
      <c r="J13" s="3"/>
      <c r="K13" s="5"/>
      <c r="L13" s="3"/>
      <c r="M13" s="3"/>
      <c r="N13" s="1"/>
      <c r="O13" s="1"/>
      <c r="P13" s="20">
        <v>7</v>
      </c>
      <c r="Q13" s="13" t="str">
        <f>VLOOKUP(P13,$AB$6:$AD$13,2,FALSE)</f>
        <v>土田　絵里子</v>
      </c>
      <c r="AB13" s="12">
        <v>8</v>
      </c>
      <c r="AC13" s="16" t="s">
        <v>48</v>
      </c>
      <c r="AD13" s="16" t="s">
        <v>8</v>
      </c>
    </row>
    <row r="14" spans="2:17" ht="18" customHeight="1">
      <c r="B14" s="13" t="str">
        <f>VLOOKUP(C13,$AB$6:$AD$13,3,FALSE)</f>
        <v>新発田農業</v>
      </c>
      <c r="C14" s="20"/>
      <c r="F14" s="4"/>
      <c r="G14" s="3"/>
      <c r="H14" s="4"/>
      <c r="I14" s="3"/>
      <c r="J14" s="3"/>
      <c r="K14" s="5"/>
      <c r="L14" s="3"/>
      <c r="M14" s="5"/>
      <c r="P14" s="20"/>
      <c r="Q14" s="13" t="str">
        <f>VLOOKUP(P13,$AB$6:$AD$13,3,FALSE)</f>
        <v>長岡向陵</v>
      </c>
    </row>
    <row r="15" spans="2:17" ht="18" customHeight="1">
      <c r="B15" s="11"/>
      <c r="D15" t="s">
        <v>52</v>
      </c>
      <c r="F15" s="2"/>
      <c r="G15" s="1"/>
      <c r="H15" s="4"/>
      <c r="I15" s="3"/>
      <c r="J15" s="3"/>
      <c r="K15" s="5"/>
      <c r="L15" s="1"/>
      <c r="M15" s="6"/>
      <c r="N15" t="s">
        <v>55</v>
      </c>
      <c r="Q15" s="11"/>
    </row>
    <row r="16" spans="2:17" ht="18" customHeight="1">
      <c r="B16" s="11"/>
      <c r="F16" s="4"/>
      <c r="G16" s="3"/>
      <c r="H16" s="3"/>
      <c r="I16" s="3"/>
      <c r="J16" s="3"/>
      <c r="K16" s="3"/>
      <c r="L16" s="3"/>
      <c r="M16" s="5"/>
      <c r="Q16" s="11"/>
    </row>
    <row r="17" spans="2:17" ht="18" customHeight="1">
      <c r="B17" s="13" t="str">
        <f>VLOOKUP(C17,$AB$6:$AD$13,2,FALSE)</f>
        <v>星野　冴季</v>
      </c>
      <c r="C17" s="20">
        <v>4</v>
      </c>
      <c r="D17" s="1"/>
      <c r="E17" s="1"/>
      <c r="F17" s="4"/>
      <c r="G17" s="3"/>
      <c r="H17" s="3"/>
      <c r="I17" s="3"/>
      <c r="J17" s="3"/>
      <c r="K17" s="3"/>
      <c r="L17" s="3"/>
      <c r="M17" s="5"/>
      <c r="N17" s="1"/>
      <c r="O17" s="1"/>
      <c r="P17" s="20">
        <v>8</v>
      </c>
      <c r="Q17" s="13" t="str">
        <f>VLOOKUP(P17,$AB$6:$AD$13,2,FALSE)</f>
        <v>赤塚　理子</v>
      </c>
    </row>
    <row r="18" spans="2:17" ht="18" customHeight="1">
      <c r="B18" s="13" t="str">
        <f>VLOOKUP(C17,$AB$6:$AD$13,3,FALSE)</f>
        <v>加茂農林</v>
      </c>
      <c r="C18" s="20"/>
      <c r="P18" s="20"/>
      <c r="Q18" s="13" t="str">
        <f>VLOOKUP(P17,$AB$6:$AD$13,3,FALSE)</f>
        <v>巻総合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/>
  <mergeCells count="8">
    <mergeCell ref="C17:C18"/>
    <mergeCell ref="P17:P18"/>
    <mergeCell ref="C5:C6"/>
    <mergeCell ref="P5:P6"/>
    <mergeCell ref="C9:C10"/>
    <mergeCell ref="P9:P10"/>
    <mergeCell ref="C13:C14"/>
    <mergeCell ref="P13:P14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D30"/>
  <sheetViews>
    <sheetView zoomScalePageLayoutView="0" workbookViewId="0" topLeftCell="A1">
      <selection activeCell="E2" sqref="E2"/>
    </sheetView>
  </sheetViews>
  <sheetFormatPr defaultColWidth="9.140625" defaultRowHeight="15"/>
  <cols>
    <col min="1" max="1" width="3.57421875" style="0" customWidth="1"/>
    <col min="2" max="2" width="14.57421875" style="0" customWidth="1"/>
    <col min="3" max="20" width="3.57421875" style="0" customWidth="1"/>
    <col min="21" max="21" width="14.57421875" style="0" customWidth="1"/>
    <col min="22" max="28" width="3.57421875" style="0" customWidth="1"/>
    <col min="29" max="29" width="14.140625" style="0" customWidth="1"/>
    <col min="30" max="30" width="10.57421875" style="0" customWidth="1"/>
    <col min="31" max="53" width="3.57421875" style="0" customWidth="1"/>
  </cols>
  <sheetData>
    <row r="1" ht="18" customHeight="1">
      <c r="B1" s="15" t="s">
        <v>40</v>
      </c>
    </row>
    <row r="2" ht="18" customHeight="1">
      <c r="B2" s="15" t="s">
        <v>66</v>
      </c>
    </row>
    <row r="3" ht="18" customHeight="1"/>
    <row r="4" ht="18" customHeight="1"/>
    <row r="5" spans="2:30" ht="18" customHeight="1">
      <c r="B5" s="13" t="str">
        <f>VLOOKUP(C5,$AB$6:$AD$19,2,FALSE)</f>
        <v>木村　南美</v>
      </c>
      <c r="C5" s="20">
        <v>1</v>
      </c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"/>
      <c r="S5" s="1"/>
      <c r="T5" s="20">
        <v>8</v>
      </c>
      <c r="U5" s="13" t="str">
        <f>VLOOKUP(T5,$AB$6:$AD$19,2,FALSE)</f>
        <v>佐藤　由美花</v>
      </c>
      <c r="AB5" s="12"/>
      <c r="AC5" s="12" t="s">
        <v>0</v>
      </c>
      <c r="AD5" s="12" t="s">
        <v>1</v>
      </c>
    </row>
    <row r="6" spans="2:30" ht="18" customHeight="1">
      <c r="B6" s="13" t="str">
        <f>VLOOKUP(C5,$AB$6:$AD$19,3,FALSE)</f>
        <v>東京学館</v>
      </c>
      <c r="C6" s="20"/>
      <c r="F6" s="9"/>
      <c r="G6" s="8"/>
      <c r="H6" s="3"/>
      <c r="I6" s="3"/>
      <c r="J6" s="3"/>
      <c r="K6" s="3"/>
      <c r="L6" s="3"/>
      <c r="M6" s="3"/>
      <c r="N6" s="3"/>
      <c r="O6" s="3"/>
      <c r="P6" s="7"/>
      <c r="Q6" s="9"/>
      <c r="T6" s="20"/>
      <c r="U6" s="13" t="str">
        <f>VLOOKUP(T5,$AB$6:$AD$19,3,FALSE)</f>
        <v>新潟第一</v>
      </c>
      <c r="AB6" s="12">
        <v>1</v>
      </c>
      <c r="AC6" s="16" t="s">
        <v>56</v>
      </c>
      <c r="AD6" s="16" t="s">
        <v>6</v>
      </c>
    </row>
    <row r="7" spans="2:30" ht="18" customHeight="1">
      <c r="B7" s="11"/>
      <c r="H7" s="4"/>
      <c r="I7" s="3"/>
      <c r="J7" s="3"/>
      <c r="K7" s="3"/>
      <c r="L7" s="3"/>
      <c r="M7" s="3"/>
      <c r="N7" s="3"/>
      <c r="O7" s="5"/>
      <c r="P7" s="3"/>
      <c r="U7" s="11"/>
      <c r="AB7" s="12">
        <v>2</v>
      </c>
      <c r="AC7" s="16" t="s">
        <v>14</v>
      </c>
      <c r="AD7" s="16" t="s">
        <v>33</v>
      </c>
    </row>
    <row r="8" spans="2:30" ht="18" customHeight="1">
      <c r="B8" s="11"/>
      <c r="F8" t="s">
        <v>67</v>
      </c>
      <c r="H8" s="2"/>
      <c r="I8" s="1"/>
      <c r="J8" s="3"/>
      <c r="K8" s="3"/>
      <c r="L8" s="3"/>
      <c r="M8" s="3"/>
      <c r="N8" s="1"/>
      <c r="O8" s="6"/>
      <c r="P8" s="3" t="s">
        <v>72</v>
      </c>
      <c r="U8" s="11"/>
      <c r="AB8" s="12">
        <v>3</v>
      </c>
      <c r="AC8" s="16" t="s">
        <v>13</v>
      </c>
      <c r="AD8" s="16" t="s">
        <v>57</v>
      </c>
    </row>
    <row r="9" spans="2:30" ht="18" customHeight="1">
      <c r="B9" s="13" t="str">
        <f>VLOOKUP(C9,$AB$6:$AD$19,2,FALSE)</f>
        <v>室橋　未来</v>
      </c>
      <c r="C9" s="20">
        <v>2</v>
      </c>
      <c r="D9" s="1"/>
      <c r="E9" s="1"/>
      <c r="F9" s="3"/>
      <c r="G9" s="3"/>
      <c r="H9" s="4"/>
      <c r="I9" s="3"/>
      <c r="J9" s="4"/>
      <c r="K9" s="3"/>
      <c r="L9" s="3"/>
      <c r="M9" s="5"/>
      <c r="N9" s="3"/>
      <c r="O9" s="5"/>
      <c r="P9" s="3"/>
      <c r="Q9" s="3"/>
      <c r="R9" s="1"/>
      <c r="S9" s="1"/>
      <c r="T9" s="20">
        <v>9</v>
      </c>
      <c r="U9" s="13" t="str">
        <f>VLOOKUP(T9,$AB$6:$AD$19,2,FALSE)</f>
        <v>渡邊　基子</v>
      </c>
      <c r="AB9" s="12">
        <v>4</v>
      </c>
      <c r="AC9" s="16" t="s">
        <v>58</v>
      </c>
      <c r="AD9" s="16" t="s">
        <v>22</v>
      </c>
    </row>
    <row r="10" spans="2:30" ht="18" customHeight="1">
      <c r="B10" s="13" t="str">
        <f>VLOOKUP(C9,$AB$6:$AD$19,3,FALSE)</f>
        <v>新発田農業</v>
      </c>
      <c r="C10" s="20"/>
      <c r="F10" s="4"/>
      <c r="G10" s="3"/>
      <c r="H10" s="4"/>
      <c r="I10" s="3"/>
      <c r="J10" s="4"/>
      <c r="K10" s="3"/>
      <c r="L10" s="3"/>
      <c r="M10" s="5"/>
      <c r="N10" s="3"/>
      <c r="O10" s="5"/>
      <c r="P10" s="3"/>
      <c r="Q10" s="5"/>
      <c r="T10" s="20"/>
      <c r="U10" s="13" t="str">
        <f>VLOOKUP(T9,$AB$6:$AD$19,3,FALSE)</f>
        <v>開志学園</v>
      </c>
      <c r="AB10" s="12">
        <v>5</v>
      </c>
      <c r="AC10" s="16" t="s">
        <v>59</v>
      </c>
      <c r="AD10" s="16" t="s">
        <v>7</v>
      </c>
    </row>
    <row r="11" spans="2:30" ht="18" customHeight="1">
      <c r="B11" s="11"/>
      <c r="D11" t="s">
        <v>68</v>
      </c>
      <c r="F11" s="2"/>
      <c r="G11" s="1"/>
      <c r="H11" s="4"/>
      <c r="I11" s="3"/>
      <c r="J11" s="4"/>
      <c r="K11" s="3"/>
      <c r="L11" s="3"/>
      <c r="M11" s="5"/>
      <c r="N11" s="3"/>
      <c r="O11" s="5"/>
      <c r="P11" s="1"/>
      <c r="Q11" s="6"/>
      <c r="R11" t="s">
        <v>73</v>
      </c>
      <c r="U11" s="11"/>
      <c r="AB11" s="12">
        <v>6</v>
      </c>
      <c r="AC11" s="16" t="s">
        <v>60</v>
      </c>
      <c r="AD11" s="18" t="s">
        <v>32</v>
      </c>
    </row>
    <row r="12" spans="2:30" ht="18" customHeight="1">
      <c r="B12" s="11"/>
      <c r="F12" s="4"/>
      <c r="G12" s="3"/>
      <c r="H12" s="3"/>
      <c r="I12" s="3"/>
      <c r="J12" s="4"/>
      <c r="K12" s="3"/>
      <c r="L12" s="3"/>
      <c r="M12" s="5"/>
      <c r="N12" s="3"/>
      <c r="O12" s="3"/>
      <c r="P12" s="3"/>
      <c r="Q12" s="5"/>
      <c r="U12" s="11"/>
      <c r="AB12" s="12">
        <v>7</v>
      </c>
      <c r="AC12" s="16" t="s">
        <v>61</v>
      </c>
      <c r="AD12" s="16" t="s">
        <v>3</v>
      </c>
    </row>
    <row r="13" spans="2:30" ht="18" customHeight="1">
      <c r="B13" s="13" t="str">
        <f>VLOOKUP(C13,$AB$6:$AD$19,2,FALSE)</f>
        <v>伊藤　七重</v>
      </c>
      <c r="C13" s="20">
        <v>3</v>
      </c>
      <c r="D13" s="1"/>
      <c r="E13" s="1"/>
      <c r="F13" s="4"/>
      <c r="G13" s="3"/>
      <c r="H13" s="3"/>
      <c r="I13" s="3"/>
      <c r="J13" s="4"/>
      <c r="K13" s="3"/>
      <c r="L13" s="3"/>
      <c r="M13" s="5"/>
      <c r="N13" s="3"/>
      <c r="O13" s="3"/>
      <c r="P13" s="3"/>
      <c r="Q13" s="5"/>
      <c r="R13" s="1"/>
      <c r="S13" s="1"/>
      <c r="T13" s="20">
        <v>10</v>
      </c>
      <c r="U13" s="13" t="str">
        <f>VLOOKUP(T13,$AB$6:$AD$19,2,FALSE)</f>
        <v>大塚　直美</v>
      </c>
      <c r="AB13" s="12">
        <v>8</v>
      </c>
      <c r="AC13" s="19" t="s">
        <v>62</v>
      </c>
      <c r="AD13" s="16" t="s">
        <v>2</v>
      </c>
    </row>
    <row r="14" spans="2:30" ht="18" customHeight="1">
      <c r="B14" s="13" t="str">
        <f>VLOOKUP(C13,$AB$6:$AD$19,3,FALSE)</f>
        <v>安塚</v>
      </c>
      <c r="C14" s="20"/>
      <c r="J14" s="4"/>
      <c r="K14" s="3"/>
      <c r="L14" s="3"/>
      <c r="M14" s="5"/>
      <c r="N14" s="3"/>
      <c r="T14" s="20"/>
      <c r="U14" s="13" t="str">
        <f>VLOOKUP(T13,$AB$6:$AD$19,3,FALSE)</f>
        <v>中条</v>
      </c>
      <c r="AB14" s="12">
        <v>9</v>
      </c>
      <c r="AC14" s="16" t="s">
        <v>15</v>
      </c>
      <c r="AD14" s="16" t="s">
        <v>9</v>
      </c>
    </row>
    <row r="15" spans="2:30" ht="18" customHeight="1">
      <c r="B15" s="11"/>
      <c r="H15" t="s">
        <v>74</v>
      </c>
      <c r="J15" s="2"/>
      <c r="K15" s="1"/>
      <c r="L15" s="2"/>
      <c r="M15" s="6"/>
      <c r="N15" s="3" t="s">
        <v>75</v>
      </c>
      <c r="U15" s="11"/>
      <c r="AB15" s="12">
        <v>10</v>
      </c>
      <c r="AC15" s="16" t="s">
        <v>16</v>
      </c>
      <c r="AD15" s="16" t="s">
        <v>29</v>
      </c>
    </row>
    <row r="16" spans="2:30" ht="18" customHeight="1">
      <c r="B16" s="11"/>
      <c r="J16" s="4"/>
      <c r="K16" s="3"/>
      <c r="L16" s="3"/>
      <c r="M16" s="5"/>
      <c r="N16" s="3"/>
      <c r="U16" s="11"/>
      <c r="AB16" s="12">
        <v>11</v>
      </c>
      <c r="AC16" s="16" t="s">
        <v>63</v>
      </c>
      <c r="AD16" s="16" t="s">
        <v>33</v>
      </c>
    </row>
    <row r="17" spans="2:30" ht="18" customHeight="1">
      <c r="B17" s="13" t="str">
        <f>VLOOKUP(C17,$AB$6:$AD$19,2,FALSE)</f>
        <v>牛木　瑠那</v>
      </c>
      <c r="C17" s="20">
        <v>4</v>
      </c>
      <c r="D17" s="1"/>
      <c r="E17" s="1"/>
      <c r="F17" s="3"/>
      <c r="G17" s="3"/>
      <c r="H17" s="3"/>
      <c r="I17" s="3"/>
      <c r="J17" s="4"/>
      <c r="K17" s="3"/>
      <c r="L17" s="3"/>
      <c r="M17" s="5"/>
      <c r="N17" s="3"/>
      <c r="O17" s="3"/>
      <c r="P17" s="3"/>
      <c r="Q17" s="3"/>
      <c r="R17" s="1"/>
      <c r="S17" s="1"/>
      <c r="T17" s="20">
        <v>11</v>
      </c>
      <c r="U17" s="13" t="str">
        <f>VLOOKUP(T17,$AB$6:$AD$19,2,FALSE)</f>
        <v>藤間　千尋</v>
      </c>
      <c r="AB17" s="12">
        <v>12</v>
      </c>
      <c r="AC17" s="16" t="s">
        <v>64</v>
      </c>
      <c r="AD17" s="16" t="s">
        <v>3</v>
      </c>
    </row>
    <row r="18" spans="2:30" ht="18" customHeight="1">
      <c r="B18" s="13" t="str">
        <f>VLOOKUP(C17,$AB$6:$AD$19,3,FALSE)</f>
        <v>日本文理</v>
      </c>
      <c r="C18" s="20"/>
      <c r="F18" s="4"/>
      <c r="G18" s="3"/>
      <c r="H18" s="3"/>
      <c r="I18" s="3"/>
      <c r="J18" s="4"/>
      <c r="K18" s="3"/>
      <c r="L18" s="3"/>
      <c r="M18" s="5"/>
      <c r="N18" s="3"/>
      <c r="O18" s="3"/>
      <c r="P18" s="7"/>
      <c r="Q18" s="9"/>
      <c r="T18" s="20"/>
      <c r="U18" s="13" t="str">
        <f>VLOOKUP(T17,$AB$6:$AD$19,3,FALSE)</f>
        <v>新発田農業</v>
      </c>
      <c r="AB18" s="12">
        <v>13</v>
      </c>
      <c r="AC18" s="16" t="s">
        <v>65</v>
      </c>
      <c r="AD18" s="16" t="s">
        <v>34</v>
      </c>
    </row>
    <row r="19" spans="2:30" ht="18" customHeight="1">
      <c r="B19" s="11"/>
      <c r="D19" t="s">
        <v>69</v>
      </c>
      <c r="F19" s="2"/>
      <c r="G19" s="1"/>
      <c r="H19" s="3"/>
      <c r="I19" s="3"/>
      <c r="J19" s="4"/>
      <c r="K19" s="3"/>
      <c r="L19" s="3"/>
      <c r="M19" s="5"/>
      <c r="N19" s="3"/>
      <c r="O19" s="3"/>
      <c r="P19" s="4"/>
      <c r="Q19" s="3"/>
      <c r="U19" s="11"/>
      <c r="AB19" s="12">
        <v>14</v>
      </c>
      <c r="AC19" s="12"/>
      <c r="AD19" s="12"/>
    </row>
    <row r="20" spans="2:21" ht="18" customHeight="1">
      <c r="B20" s="11"/>
      <c r="F20" s="4"/>
      <c r="G20" s="3"/>
      <c r="H20" s="4"/>
      <c r="I20" s="3"/>
      <c r="J20" s="4"/>
      <c r="K20" s="3"/>
      <c r="L20" s="3"/>
      <c r="M20" s="5"/>
      <c r="P20" s="4"/>
      <c r="Q20" s="3"/>
      <c r="U20" s="11"/>
    </row>
    <row r="21" spans="2:21" ht="18" customHeight="1">
      <c r="B21" s="13" t="str">
        <f>VLOOKUP(C21,$AB$6:$AD$19,2,FALSE)</f>
        <v>徳永　麻奈</v>
      </c>
      <c r="C21" s="20">
        <v>5</v>
      </c>
      <c r="D21" s="1"/>
      <c r="E21" s="1"/>
      <c r="F21" s="4"/>
      <c r="G21" s="3"/>
      <c r="H21" s="4"/>
      <c r="I21" s="3"/>
      <c r="J21" s="4"/>
      <c r="K21" s="3"/>
      <c r="L21" s="3"/>
      <c r="M21" s="3"/>
      <c r="N21" s="2"/>
      <c r="O21" s="1"/>
      <c r="P21" s="4" t="s">
        <v>76</v>
      </c>
      <c r="Q21" s="3"/>
      <c r="U21" s="11"/>
    </row>
    <row r="22" spans="2:21" ht="18" customHeight="1">
      <c r="B22" s="13" t="str">
        <f>VLOOKUP(C21,$AB$6:$AD$19,3,FALSE)</f>
        <v>帝京長岡</v>
      </c>
      <c r="C22" s="20"/>
      <c r="H22" s="4"/>
      <c r="I22" s="3"/>
      <c r="J22" s="4"/>
      <c r="K22" s="3"/>
      <c r="L22" s="3"/>
      <c r="M22" s="3"/>
      <c r="P22" s="4"/>
      <c r="Q22" s="3"/>
      <c r="R22" s="1"/>
      <c r="S22" s="1"/>
      <c r="T22" s="20">
        <v>12</v>
      </c>
      <c r="U22" s="13" t="str">
        <f>VLOOKUP(T22,$AB$6:$AD$19,2,FALSE)</f>
        <v>榎　真夕</v>
      </c>
    </row>
    <row r="23" spans="2:21" ht="18" customHeight="1">
      <c r="B23" s="11"/>
      <c r="F23" t="s">
        <v>71</v>
      </c>
      <c r="H23" s="2"/>
      <c r="I23" s="1"/>
      <c r="J23" s="4"/>
      <c r="K23" s="3"/>
      <c r="L23" s="3"/>
      <c r="M23" s="3"/>
      <c r="P23" s="4"/>
      <c r="Q23" s="3"/>
      <c r="R23" s="7"/>
      <c r="S23" s="9"/>
      <c r="T23" s="20"/>
      <c r="U23" s="13" t="str">
        <f>VLOOKUP(T22,$AB$6:$AD$19,3,FALSE)</f>
        <v>加茂農林</v>
      </c>
    </row>
    <row r="24" spans="2:21" ht="18" customHeight="1">
      <c r="B24" s="11"/>
      <c r="H24" s="4"/>
      <c r="I24" s="3"/>
      <c r="J24" s="3"/>
      <c r="K24" s="3"/>
      <c r="L24" s="3"/>
      <c r="M24" s="3"/>
      <c r="N24" s="3"/>
      <c r="O24" s="3"/>
      <c r="P24" s="4"/>
      <c r="Q24" s="3"/>
      <c r="R24" s="4"/>
      <c r="S24" s="3"/>
      <c r="U24" s="11"/>
    </row>
    <row r="25" spans="2:21" ht="18" customHeight="1">
      <c r="B25" s="13" t="str">
        <f>VLOOKUP(C25,$AB$6:$AD$19,2,FALSE)</f>
        <v>瀧澤　明希</v>
      </c>
      <c r="C25" s="20">
        <v>6</v>
      </c>
      <c r="D25" s="1"/>
      <c r="E25" s="1"/>
      <c r="F25" s="3"/>
      <c r="G25" s="3"/>
      <c r="H25" s="4"/>
      <c r="I25" s="3"/>
      <c r="J25" s="3"/>
      <c r="K25" s="3"/>
      <c r="L25" s="3"/>
      <c r="M25" s="3"/>
      <c r="N25" s="3"/>
      <c r="O25" s="3"/>
      <c r="P25" s="2"/>
      <c r="Q25" s="1"/>
      <c r="R25" s="4" t="s">
        <v>77</v>
      </c>
      <c r="S25" s="3"/>
      <c r="U25" s="11"/>
    </row>
    <row r="26" spans="2:21" ht="18" customHeight="1">
      <c r="B26" s="13" t="str">
        <f>VLOOKUP(C25,$AB$6:$AD$19,3,FALSE)</f>
        <v>北越</v>
      </c>
      <c r="C26" s="20"/>
      <c r="F26" s="4"/>
      <c r="G26" s="3"/>
      <c r="H26" s="4"/>
      <c r="I26" s="3"/>
      <c r="J26" s="3"/>
      <c r="K26" s="3"/>
      <c r="L26" s="3"/>
      <c r="M26" s="3"/>
      <c r="N26" s="3"/>
      <c r="O26" s="3"/>
      <c r="P26" s="3"/>
      <c r="Q26" s="3"/>
      <c r="R26" s="4"/>
      <c r="S26" s="3"/>
      <c r="U26" s="11"/>
    </row>
    <row r="27" spans="2:21" ht="18" customHeight="1">
      <c r="B27" s="11"/>
      <c r="D27" t="s">
        <v>70</v>
      </c>
      <c r="F27" s="2"/>
      <c r="G27" s="1"/>
      <c r="H27" s="4"/>
      <c r="I27" s="3"/>
      <c r="J27" s="3"/>
      <c r="K27" s="3"/>
      <c r="L27" s="3"/>
      <c r="M27" s="3"/>
      <c r="N27" s="3"/>
      <c r="O27" s="3"/>
      <c r="P27" s="3"/>
      <c r="Q27" s="3"/>
      <c r="R27" s="4"/>
      <c r="S27" s="3"/>
      <c r="U27" s="11"/>
    </row>
    <row r="28" spans="2:21" ht="18" customHeight="1">
      <c r="B28" s="11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2"/>
      <c r="S28" s="1"/>
      <c r="T28" s="20">
        <v>13</v>
      </c>
      <c r="U28" s="13" t="str">
        <f>VLOOKUP(T28,$AB$6:$AD$19,2,FALSE)</f>
        <v>田中　瑶真紀</v>
      </c>
    </row>
    <row r="29" spans="2:21" ht="18" customHeight="1">
      <c r="B29" s="13" t="str">
        <f>VLOOKUP(C29,$AB$6:$AD$19,2,FALSE)</f>
        <v>斎藤　優季</v>
      </c>
      <c r="C29" s="20">
        <v>7</v>
      </c>
      <c r="D29" s="1"/>
      <c r="E29" s="1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T29" s="20"/>
      <c r="U29" s="13" t="str">
        <f>VLOOKUP(T28,$AB$6:$AD$19,3,FALSE)</f>
        <v>上越</v>
      </c>
    </row>
    <row r="30" spans="2:3" ht="18" customHeight="1">
      <c r="B30" s="13" t="str">
        <f>VLOOKUP(C29,$AB$6:$AD$19,3,FALSE)</f>
        <v>加茂農林</v>
      </c>
      <c r="C30" s="20"/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</sheetData>
  <sheetProtection/>
  <mergeCells count="13">
    <mergeCell ref="C13:C14"/>
    <mergeCell ref="T13:T14"/>
    <mergeCell ref="C5:C6"/>
    <mergeCell ref="T5:T6"/>
    <mergeCell ref="C9:C10"/>
    <mergeCell ref="T9:T10"/>
    <mergeCell ref="C29:C30"/>
    <mergeCell ref="C17:C18"/>
    <mergeCell ref="T17:T18"/>
    <mergeCell ref="C21:C22"/>
    <mergeCell ref="T22:T23"/>
    <mergeCell ref="C25:C26"/>
    <mergeCell ref="T28:T29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30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3.57421875" style="0" customWidth="1"/>
    <col min="2" max="2" width="14.57421875" style="0" customWidth="1"/>
    <col min="3" max="20" width="3.57421875" style="0" customWidth="1"/>
    <col min="21" max="21" width="14.57421875" style="0" customWidth="1"/>
    <col min="22" max="28" width="3.57421875" style="0" customWidth="1"/>
    <col min="29" max="29" width="14.140625" style="0" customWidth="1"/>
    <col min="30" max="30" width="10.57421875" style="0" customWidth="1"/>
    <col min="31" max="53" width="3.57421875" style="0" customWidth="1"/>
  </cols>
  <sheetData>
    <row r="1" ht="18" customHeight="1">
      <c r="B1" s="15" t="s">
        <v>40</v>
      </c>
    </row>
    <row r="2" ht="18" customHeight="1">
      <c r="B2" s="15" t="s">
        <v>78</v>
      </c>
    </row>
    <row r="3" ht="18" customHeight="1"/>
    <row r="4" ht="18" customHeight="1"/>
    <row r="5" spans="2:30" ht="18" customHeight="1">
      <c r="B5" s="13" t="str">
        <f>VLOOKUP(C5,$AB$6:$AD$19,2,FALSE)</f>
        <v>佐久間　汐里</v>
      </c>
      <c r="C5" s="20">
        <v>1</v>
      </c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1"/>
      <c r="T5" s="20">
        <v>8</v>
      </c>
      <c r="U5" s="13" t="str">
        <f>VLOOKUP(T5,$AB$6:$AD$19,2,FALSE)</f>
        <v>塩原　愛　</v>
      </c>
      <c r="AB5" s="12"/>
      <c r="AC5" s="12" t="s">
        <v>0</v>
      </c>
      <c r="AD5" s="12" t="s">
        <v>1</v>
      </c>
    </row>
    <row r="6" spans="2:30" ht="18" customHeight="1">
      <c r="B6" s="13" t="str">
        <f>VLOOKUP(C5,$AB$6:$AD$19,3,FALSE)</f>
        <v>北越</v>
      </c>
      <c r="C6" s="20"/>
      <c r="F6" s="9"/>
      <c r="G6" s="8"/>
      <c r="H6" s="3"/>
      <c r="I6" s="3"/>
      <c r="J6" s="3"/>
      <c r="K6" s="3"/>
      <c r="L6" s="3"/>
      <c r="M6" s="3"/>
      <c r="N6" s="3"/>
      <c r="O6" s="3"/>
      <c r="P6" s="4"/>
      <c r="Q6" s="3"/>
      <c r="R6" s="3"/>
      <c r="T6" s="20"/>
      <c r="U6" s="13" t="str">
        <f>VLOOKUP(T5,$AB$6:$AD$19,3,FALSE)</f>
        <v>豊栄</v>
      </c>
      <c r="AB6" s="12">
        <v>1</v>
      </c>
      <c r="AC6" s="16" t="s">
        <v>79</v>
      </c>
      <c r="AD6" s="16" t="s">
        <v>32</v>
      </c>
    </row>
    <row r="7" spans="2:30" ht="18" customHeight="1">
      <c r="B7" s="14"/>
      <c r="D7" s="3"/>
      <c r="E7" s="3"/>
      <c r="F7" s="3" t="s">
        <v>90</v>
      </c>
      <c r="G7" s="5"/>
      <c r="H7" s="1"/>
      <c r="I7" s="1"/>
      <c r="J7" s="3"/>
      <c r="K7" s="3"/>
      <c r="L7" s="3"/>
      <c r="M7" s="3"/>
      <c r="N7" s="1"/>
      <c r="O7" s="1"/>
      <c r="P7" s="4" t="s">
        <v>96</v>
      </c>
      <c r="Q7" s="3"/>
      <c r="R7" s="3"/>
      <c r="U7" s="11"/>
      <c r="AB7" s="12">
        <v>2</v>
      </c>
      <c r="AC7" s="16" t="s">
        <v>17</v>
      </c>
      <c r="AD7" s="16" t="s">
        <v>3</v>
      </c>
    </row>
    <row r="8" spans="2:30" ht="18" customHeight="1">
      <c r="B8" s="14"/>
      <c r="D8" s="3"/>
      <c r="E8" s="3"/>
      <c r="F8" s="3"/>
      <c r="G8" s="5"/>
      <c r="H8" s="3"/>
      <c r="I8" s="3"/>
      <c r="J8" s="4"/>
      <c r="K8" s="3"/>
      <c r="L8" s="3"/>
      <c r="M8" s="3"/>
      <c r="N8" s="7"/>
      <c r="O8" s="5"/>
      <c r="P8" s="3"/>
      <c r="U8" s="11"/>
      <c r="AB8" s="12">
        <v>3</v>
      </c>
      <c r="AC8" s="16" t="s">
        <v>23</v>
      </c>
      <c r="AD8" s="16" t="s">
        <v>9</v>
      </c>
    </row>
    <row r="9" spans="2:30" ht="18" customHeight="1">
      <c r="B9" s="13" t="str">
        <f>VLOOKUP(C9,$AB$6:$AD$19,2,FALSE)</f>
        <v>熊倉　まや</v>
      </c>
      <c r="C9" s="20">
        <v>2</v>
      </c>
      <c r="H9" s="4"/>
      <c r="J9" s="4"/>
      <c r="K9" s="3"/>
      <c r="L9" s="3"/>
      <c r="M9" s="3"/>
      <c r="N9" s="4"/>
      <c r="P9" s="4"/>
      <c r="R9" s="1"/>
      <c r="S9" s="1"/>
      <c r="T9" s="20">
        <v>9</v>
      </c>
      <c r="U9" s="13" t="str">
        <f>VLOOKUP(T9,$AB$6:$AD$19,2,FALSE)</f>
        <v>兵藤　綾</v>
      </c>
      <c r="AB9" s="12">
        <v>4</v>
      </c>
      <c r="AC9" s="16" t="s">
        <v>24</v>
      </c>
      <c r="AD9" s="16" t="s">
        <v>80</v>
      </c>
    </row>
    <row r="10" spans="2:30" ht="18" customHeight="1">
      <c r="B10" s="13" t="str">
        <f>VLOOKUP(C9,$AB$6:$AD$19,3,FALSE)</f>
        <v>加茂農林</v>
      </c>
      <c r="C10" s="20"/>
      <c r="D10" s="9"/>
      <c r="E10" s="8"/>
      <c r="F10" s="3"/>
      <c r="G10" s="5"/>
      <c r="J10" s="4"/>
      <c r="K10" s="3"/>
      <c r="L10" s="3"/>
      <c r="M10" s="5"/>
      <c r="P10" s="4"/>
      <c r="R10" s="7"/>
      <c r="T10" s="20"/>
      <c r="U10" s="13" t="str">
        <f>VLOOKUP(T9,$AB$6:$AD$19,3,FALSE)</f>
        <v>新潟向陽</v>
      </c>
      <c r="AB10" s="12">
        <v>5</v>
      </c>
      <c r="AC10" s="16" t="s">
        <v>81</v>
      </c>
      <c r="AD10" s="18" t="s">
        <v>5</v>
      </c>
    </row>
    <row r="11" spans="2:30" ht="18" customHeight="1">
      <c r="B11" s="14"/>
      <c r="D11" s="3" t="s">
        <v>91</v>
      </c>
      <c r="E11" s="5"/>
      <c r="F11" s="2"/>
      <c r="G11" s="6"/>
      <c r="H11" s="3"/>
      <c r="I11" s="3"/>
      <c r="J11" s="4"/>
      <c r="K11" s="3"/>
      <c r="L11" s="3"/>
      <c r="M11" s="5"/>
      <c r="N11" s="3"/>
      <c r="O11" s="5"/>
      <c r="P11" s="2"/>
      <c r="Q11" s="6"/>
      <c r="R11" s="4" t="s">
        <v>97</v>
      </c>
      <c r="S11" s="3"/>
      <c r="T11" s="10"/>
      <c r="U11" s="14"/>
      <c r="V11" s="3"/>
      <c r="AB11" s="12">
        <v>6</v>
      </c>
      <c r="AC11" s="16" t="s">
        <v>25</v>
      </c>
      <c r="AD11" s="16" t="s">
        <v>7</v>
      </c>
    </row>
    <row r="12" spans="2:30" ht="18" customHeight="1">
      <c r="B12" s="11"/>
      <c r="D12" s="3"/>
      <c r="E12" s="5"/>
      <c r="F12" s="3"/>
      <c r="G12" s="3"/>
      <c r="H12" s="3"/>
      <c r="I12" s="3"/>
      <c r="J12" s="4"/>
      <c r="K12" s="3"/>
      <c r="L12" s="3"/>
      <c r="M12" s="5"/>
      <c r="N12" s="3"/>
      <c r="O12" s="3"/>
      <c r="R12" s="4"/>
      <c r="U12" s="11"/>
      <c r="AB12" s="12">
        <v>7</v>
      </c>
      <c r="AC12" s="16" t="s">
        <v>82</v>
      </c>
      <c r="AD12" s="16" t="s">
        <v>83</v>
      </c>
    </row>
    <row r="13" spans="2:30" ht="18" customHeight="1">
      <c r="B13" s="13" t="str">
        <f>VLOOKUP(C13,$AB$6:$AD$19,2,FALSE)</f>
        <v>中野　静香</v>
      </c>
      <c r="C13" s="20">
        <v>3</v>
      </c>
      <c r="D13" s="1"/>
      <c r="E13" s="6"/>
      <c r="F13" s="3"/>
      <c r="G13" s="3"/>
      <c r="H13" s="3"/>
      <c r="I13" s="3"/>
      <c r="J13" s="4"/>
      <c r="K13" s="3"/>
      <c r="L13" s="3"/>
      <c r="M13" s="5"/>
      <c r="N13" s="3"/>
      <c r="O13" s="3"/>
      <c r="P13" s="3"/>
      <c r="Q13" s="5"/>
      <c r="R13" s="1"/>
      <c r="S13" s="1"/>
      <c r="T13" s="20">
        <v>10</v>
      </c>
      <c r="U13" s="13" t="str">
        <f>VLOOKUP(T13,$AB$6:$AD$19,2,FALSE)</f>
        <v>吉田　光里</v>
      </c>
      <c r="AB13" s="12">
        <v>8</v>
      </c>
      <c r="AC13" s="16" t="s">
        <v>84</v>
      </c>
      <c r="AD13" s="16" t="s">
        <v>31</v>
      </c>
    </row>
    <row r="14" spans="2:30" ht="18" customHeight="1">
      <c r="B14" s="13" t="str">
        <f>VLOOKUP(C13,$AB$6:$AD$19,3,FALSE)</f>
        <v>開志学園</v>
      </c>
      <c r="C14" s="20"/>
      <c r="J14" s="4"/>
      <c r="K14" s="3"/>
      <c r="L14" s="3"/>
      <c r="M14" s="5"/>
      <c r="N14" s="3"/>
      <c r="T14" s="20"/>
      <c r="U14" s="13" t="str">
        <f>VLOOKUP(T13,$AB$6:$AD$19,3,FALSE)</f>
        <v>開志学園</v>
      </c>
      <c r="AB14" s="12">
        <v>9</v>
      </c>
      <c r="AC14" s="16" t="s">
        <v>18</v>
      </c>
      <c r="AD14" s="16" t="s">
        <v>4</v>
      </c>
    </row>
    <row r="15" spans="2:30" ht="18" customHeight="1">
      <c r="B15" s="11"/>
      <c r="H15" t="s">
        <v>95</v>
      </c>
      <c r="J15" s="2"/>
      <c r="K15" s="1"/>
      <c r="L15" s="2"/>
      <c r="M15" s="6"/>
      <c r="N15" s="3" t="s">
        <v>98</v>
      </c>
      <c r="U15" s="11"/>
      <c r="AB15" s="12">
        <v>10</v>
      </c>
      <c r="AC15" s="16" t="s">
        <v>85</v>
      </c>
      <c r="AD15" s="16" t="s">
        <v>9</v>
      </c>
    </row>
    <row r="16" spans="2:30" ht="18" customHeight="1">
      <c r="B16" s="11"/>
      <c r="J16" s="4"/>
      <c r="K16" s="3"/>
      <c r="L16" s="3"/>
      <c r="M16" s="5"/>
      <c r="N16" s="3"/>
      <c r="U16" s="11"/>
      <c r="AB16" s="12">
        <v>11</v>
      </c>
      <c r="AC16" s="16" t="s">
        <v>86</v>
      </c>
      <c r="AD16" s="16" t="s">
        <v>9</v>
      </c>
    </row>
    <row r="17" spans="2:30" ht="18" customHeight="1">
      <c r="B17" s="13" t="str">
        <f>VLOOKUP(C17,$AB$6:$AD$19,2,FALSE)</f>
        <v>西沢　樹里</v>
      </c>
      <c r="C17" s="20">
        <v>4</v>
      </c>
      <c r="D17" s="1"/>
      <c r="E17" s="1"/>
      <c r="F17" s="3"/>
      <c r="G17" s="3"/>
      <c r="H17" s="3"/>
      <c r="I17" s="3"/>
      <c r="J17" s="4"/>
      <c r="K17" s="3"/>
      <c r="L17" s="3"/>
      <c r="M17" s="5"/>
      <c r="N17" s="3"/>
      <c r="O17" s="3"/>
      <c r="P17" s="3"/>
      <c r="Q17" s="3"/>
      <c r="R17" s="1"/>
      <c r="S17" s="1"/>
      <c r="T17" s="20">
        <v>11</v>
      </c>
      <c r="U17" s="13" t="str">
        <f>VLOOKUP(T17,$AB$6:$AD$19,2,FALSE)</f>
        <v>金子　朱里</v>
      </c>
      <c r="AB17" s="12">
        <v>12</v>
      </c>
      <c r="AC17" s="16" t="s">
        <v>87</v>
      </c>
      <c r="AD17" s="16" t="s">
        <v>34</v>
      </c>
    </row>
    <row r="18" spans="2:30" ht="18" customHeight="1">
      <c r="B18" s="13" t="str">
        <f>VLOOKUP(C17,$AB$6:$AD$19,3,FALSE)</f>
        <v>高田農業</v>
      </c>
      <c r="C18" s="20"/>
      <c r="F18" s="4"/>
      <c r="G18" s="3"/>
      <c r="H18" s="3"/>
      <c r="I18" s="3"/>
      <c r="J18" s="4"/>
      <c r="K18" s="3"/>
      <c r="L18" s="3"/>
      <c r="M18" s="5"/>
      <c r="N18" s="3"/>
      <c r="O18" s="3"/>
      <c r="P18" s="3"/>
      <c r="Q18" s="5"/>
      <c r="T18" s="20"/>
      <c r="U18" s="13" t="str">
        <f>VLOOKUP(T17,$AB$6:$AD$19,3,FALSE)</f>
        <v>開志学園</v>
      </c>
      <c r="AB18" s="12">
        <v>13</v>
      </c>
      <c r="AC18" s="16" t="s">
        <v>88</v>
      </c>
      <c r="AD18" s="16" t="s">
        <v>22</v>
      </c>
    </row>
    <row r="19" spans="2:30" ht="18" customHeight="1">
      <c r="B19" s="11"/>
      <c r="D19" t="s">
        <v>92</v>
      </c>
      <c r="F19" s="2"/>
      <c r="G19" s="1"/>
      <c r="H19" s="3"/>
      <c r="I19" s="3"/>
      <c r="J19" s="4"/>
      <c r="K19" s="3"/>
      <c r="L19" s="3"/>
      <c r="M19" s="5"/>
      <c r="N19" s="3"/>
      <c r="O19" s="3"/>
      <c r="P19" s="1"/>
      <c r="Q19" s="6"/>
      <c r="R19" t="s">
        <v>99</v>
      </c>
      <c r="U19" s="11"/>
      <c r="AB19" s="12">
        <v>14</v>
      </c>
      <c r="AC19" s="16" t="s">
        <v>89</v>
      </c>
      <c r="AD19" s="18" t="s">
        <v>57</v>
      </c>
    </row>
    <row r="20" spans="2:21" ht="18" customHeight="1">
      <c r="B20" s="11"/>
      <c r="F20" s="4"/>
      <c r="G20" s="3"/>
      <c r="H20" s="4"/>
      <c r="I20" s="3"/>
      <c r="J20" s="4"/>
      <c r="K20" s="3"/>
      <c r="L20" s="3"/>
      <c r="M20" s="5"/>
      <c r="N20" s="3"/>
      <c r="O20" s="5"/>
      <c r="P20" s="3"/>
      <c r="Q20" s="5"/>
      <c r="U20" s="11"/>
    </row>
    <row r="21" spans="2:21" ht="18" customHeight="1">
      <c r="B21" s="13" t="str">
        <f>VLOOKUP(C21,$AB$6:$AD$19,2,FALSE)</f>
        <v>佐藤　里帆</v>
      </c>
      <c r="C21" s="20">
        <v>5</v>
      </c>
      <c r="D21" s="1"/>
      <c r="E21" s="1"/>
      <c r="F21" s="4"/>
      <c r="G21" s="3"/>
      <c r="H21" s="4"/>
      <c r="I21" s="3"/>
      <c r="J21" s="4"/>
      <c r="K21" s="3"/>
      <c r="L21" s="3"/>
      <c r="M21" s="5"/>
      <c r="N21" s="3"/>
      <c r="O21" s="5"/>
      <c r="P21" s="3"/>
      <c r="Q21" s="5"/>
      <c r="R21" s="1"/>
      <c r="S21" s="1"/>
      <c r="T21" s="20">
        <v>12</v>
      </c>
      <c r="U21" s="13" t="str">
        <f>VLOOKUP(T21,$AB$6:$AD$19,2,FALSE)</f>
        <v>岡本　萌</v>
      </c>
    </row>
    <row r="22" spans="2:21" ht="18" customHeight="1">
      <c r="B22" s="13" t="str">
        <f>VLOOKUP(C21,$AB$6:$AD$19,3,FALSE)</f>
        <v>巻</v>
      </c>
      <c r="C22" s="20"/>
      <c r="H22" s="4"/>
      <c r="I22" s="3"/>
      <c r="J22" s="4"/>
      <c r="K22" s="3"/>
      <c r="L22" s="3"/>
      <c r="M22" s="5"/>
      <c r="N22" s="3"/>
      <c r="O22" s="5"/>
      <c r="P22" s="3"/>
      <c r="T22" s="20"/>
      <c r="U22" s="13" t="str">
        <f>VLOOKUP(T21,$AB$6:$AD$19,3,FALSE)</f>
        <v>上越</v>
      </c>
    </row>
    <row r="23" spans="2:21" ht="18" customHeight="1">
      <c r="B23" s="11"/>
      <c r="F23" t="s">
        <v>93</v>
      </c>
      <c r="H23" s="2"/>
      <c r="I23" s="1"/>
      <c r="J23" s="4"/>
      <c r="K23" s="3"/>
      <c r="L23" s="3"/>
      <c r="M23" s="5"/>
      <c r="N23" s="1"/>
      <c r="O23" s="6"/>
      <c r="P23" s="3" t="s">
        <v>100</v>
      </c>
      <c r="U23" s="11"/>
    </row>
    <row r="24" spans="2:21" ht="18" customHeight="1">
      <c r="B24" s="11"/>
      <c r="H24" s="4"/>
      <c r="I24" s="3"/>
      <c r="J24" s="3"/>
      <c r="K24" s="3"/>
      <c r="L24" s="3"/>
      <c r="M24" s="3"/>
      <c r="N24" s="3"/>
      <c r="O24" s="5"/>
      <c r="P24" s="3"/>
      <c r="U24" s="11"/>
    </row>
    <row r="25" spans="2:21" ht="18" customHeight="1">
      <c r="B25" s="13" t="str">
        <f>VLOOKUP(C25,$AB$6:$AD$19,2,FALSE)</f>
        <v>数藤　亜希</v>
      </c>
      <c r="C25" s="20">
        <v>6</v>
      </c>
      <c r="D25" s="1"/>
      <c r="E25" s="1"/>
      <c r="F25" s="3"/>
      <c r="G25" s="3"/>
      <c r="H25" s="4"/>
      <c r="I25" s="3"/>
      <c r="J25" s="3"/>
      <c r="K25" s="3"/>
      <c r="L25" s="3"/>
      <c r="M25" s="3"/>
      <c r="N25" s="3"/>
      <c r="O25" s="5"/>
      <c r="P25" s="3"/>
      <c r="Q25" s="3"/>
      <c r="R25" s="1"/>
      <c r="S25" s="1"/>
      <c r="T25" s="20">
        <v>13</v>
      </c>
      <c r="U25" s="13" t="str">
        <f>VLOOKUP(T25,$AB$6:$AD$19,2,FALSE)</f>
        <v>松澤　杏南</v>
      </c>
    </row>
    <row r="26" spans="2:21" ht="18" customHeight="1">
      <c r="B26" s="13" t="str">
        <f>VLOOKUP(C25,$AB$6:$AD$19,3,FALSE)</f>
        <v>帝京長岡</v>
      </c>
      <c r="C26" s="20"/>
      <c r="F26" s="4"/>
      <c r="G26" s="3"/>
      <c r="H26" s="4"/>
      <c r="I26" s="3"/>
      <c r="J26" s="3"/>
      <c r="K26" s="3"/>
      <c r="L26" s="3"/>
      <c r="M26" s="3"/>
      <c r="N26" s="3"/>
      <c r="O26" s="5"/>
      <c r="P26" s="3"/>
      <c r="Q26" s="5"/>
      <c r="T26" s="20"/>
      <c r="U26" s="13" t="str">
        <f>VLOOKUP(T25,$AB$6:$AD$19,3,FALSE)</f>
        <v>日本文理</v>
      </c>
    </row>
    <row r="27" spans="2:21" ht="18" customHeight="1">
      <c r="B27" s="11"/>
      <c r="D27" t="s">
        <v>94</v>
      </c>
      <c r="F27" s="2"/>
      <c r="G27" s="1"/>
      <c r="H27" s="4"/>
      <c r="I27" s="3"/>
      <c r="J27" s="3"/>
      <c r="K27" s="3"/>
      <c r="L27" s="3"/>
      <c r="M27" s="3"/>
      <c r="N27" s="3"/>
      <c r="O27" s="5"/>
      <c r="P27" s="1"/>
      <c r="Q27" s="6"/>
      <c r="R27" t="s">
        <v>101</v>
      </c>
      <c r="U27" s="11"/>
    </row>
    <row r="28" spans="2:21" ht="18" customHeight="1">
      <c r="B28" s="11"/>
      <c r="F28" s="4"/>
      <c r="G28" s="3"/>
      <c r="H28" s="3"/>
      <c r="I28" s="3"/>
      <c r="J28" s="3"/>
      <c r="K28" s="3"/>
      <c r="L28" s="3"/>
      <c r="M28" s="3"/>
      <c r="N28" s="3"/>
      <c r="O28" s="3"/>
      <c r="P28" s="3"/>
      <c r="Q28" s="5"/>
      <c r="U28" s="11"/>
    </row>
    <row r="29" spans="2:21" ht="18" customHeight="1">
      <c r="B29" s="13" t="str">
        <f>VLOOKUP(C29,$AB$6:$AD$19,2,FALSE)</f>
        <v>渡邊　邦子</v>
      </c>
      <c r="C29" s="20">
        <v>7</v>
      </c>
      <c r="D29" s="1"/>
      <c r="E29" s="1"/>
      <c r="F29" s="4"/>
      <c r="G29" s="3"/>
      <c r="H29" s="3"/>
      <c r="I29" s="3"/>
      <c r="J29" s="3"/>
      <c r="K29" s="3"/>
      <c r="L29" s="3"/>
      <c r="M29" s="3"/>
      <c r="N29" s="3"/>
      <c r="O29" s="3"/>
      <c r="P29" s="3"/>
      <c r="Q29" s="5"/>
      <c r="R29" s="1"/>
      <c r="S29" s="1"/>
      <c r="T29" s="20">
        <v>14</v>
      </c>
      <c r="U29" s="13" t="str">
        <f>VLOOKUP(T29,$AB$6:$AD$19,2,FALSE)</f>
        <v>内藤　若菜　</v>
      </c>
    </row>
    <row r="30" spans="2:21" ht="18" customHeight="1">
      <c r="B30" s="13" t="str">
        <f>VLOOKUP(C29,$AB$6:$AD$19,3,FALSE)</f>
        <v>三条</v>
      </c>
      <c r="C30" s="20"/>
      <c r="T30" s="20"/>
      <c r="U30" s="13" t="str">
        <f>VLOOKUP(T29,$AB$6:$AD$19,3,FALSE)</f>
        <v>安塚</v>
      </c>
    </row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</sheetData>
  <sheetProtection/>
  <mergeCells count="14">
    <mergeCell ref="C13:C14"/>
    <mergeCell ref="T13:T14"/>
    <mergeCell ref="C17:C18"/>
    <mergeCell ref="T17:T18"/>
    <mergeCell ref="C29:C30"/>
    <mergeCell ref="T29:T30"/>
    <mergeCell ref="C25:C26"/>
    <mergeCell ref="T25:T26"/>
    <mergeCell ref="C5:C6"/>
    <mergeCell ref="T5:T6"/>
    <mergeCell ref="T9:T10"/>
    <mergeCell ref="C21:C22"/>
    <mergeCell ref="T21:T22"/>
    <mergeCell ref="C9:C10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2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D24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3.57421875" style="0" customWidth="1"/>
    <col min="2" max="2" width="14.57421875" style="0" customWidth="1"/>
    <col min="3" max="8" width="3.57421875" style="0" customWidth="1"/>
    <col min="9" max="16" width="3.57421875" style="3" customWidth="1"/>
    <col min="17" max="20" width="3.57421875" style="0" customWidth="1"/>
    <col min="21" max="21" width="14.57421875" style="0" customWidth="1"/>
    <col min="22" max="28" width="3.57421875" style="0" customWidth="1"/>
    <col min="29" max="29" width="14.140625" style="0" customWidth="1"/>
    <col min="30" max="30" width="10.57421875" style="0" customWidth="1"/>
    <col min="31" max="53" width="3.57421875" style="0" customWidth="1"/>
  </cols>
  <sheetData>
    <row r="1" ht="18" customHeight="1">
      <c r="B1" s="15" t="s">
        <v>40</v>
      </c>
    </row>
    <row r="2" ht="18" customHeight="1">
      <c r="B2" s="15" t="s">
        <v>102</v>
      </c>
    </row>
    <row r="3" ht="18" customHeight="1"/>
    <row r="4" ht="18" customHeight="1"/>
    <row r="5" spans="2:30" ht="18" customHeight="1">
      <c r="B5" s="13" t="str">
        <f>VLOOKUP(C5,$AB$6:$AD$14,2,FALSE)</f>
        <v>清水　亜海</v>
      </c>
      <c r="C5" s="20">
        <v>1</v>
      </c>
      <c r="R5" s="1"/>
      <c r="S5" s="1"/>
      <c r="T5" s="20">
        <v>6</v>
      </c>
      <c r="U5" s="13" t="str">
        <f>VLOOKUP(T5,$AB$6:$AD$14,2,FALSE)</f>
        <v>五十嵐　玲音</v>
      </c>
      <c r="AB5" s="12"/>
      <c r="AC5" s="12" t="s">
        <v>0</v>
      </c>
      <c r="AD5" s="12" t="s">
        <v>1</v>
      </c>
    </row>
    <row r="6" spans="2:30" ht="18" customHeight="1">
      <c r="B6" s="13" t="str">
        <f>VLOOKUP(C5,$AB$6:$AD$14,3,FALSE)</f>
        <v>佐渡</v>
      </c>
      <c r="C6" s="20"/>
      <c r="D6" s="9"/>
      <c r="E6" s="9"/>
      <c r="F6" s="9"/>
      <c r="G6" s="9"/>
      <c r="H6" s="4"/>
      <c r="P6" s="7"/>
      <c r="Q6" s="9"/>
      <c r="R6" s="3"/>
      <c r="S6" s="3"/>
      <c r="T6" s="20"/>
      <c r="U6" s="13" t="str">
        <f>VLOOKUP(T5,$AB$6:$AD$14,3,FALSE)</f>
        <v>新潟第一</v>
      </c>
      <c r="AB6" s="12">
        <v>1</v>
      </c>
      <c r="AC6" s="16" t="s">
        <v>19</v>
      </c>
      <c r="AD6" s="16" t="s">
        <v>30</v>
      </c>
    </row>
    <row r="7" spans="2:30" ht="18" customHeight="1">
      <c r="B7" s="11"/>
      <c r="H7" s="4"/>
      <c r="P7" s="4"/>
      <c r="Q7" s="3"/>
      <c r="R7" s="3"/>
      <c r="S7" s="3"/>
      <c r="U7" s="11"/>
      <c r="AB7" s="12">
        <v>2</v>
      </c>
      <c r="AC7" s="16" t="s">
        <v>103</v>
      </c>
      <c r="AD7" s="16" t="s">
        <v>3</v>
      </c>
    </row>
    <row r="8" spans="2:30" ht="18" customHeight="1">
      <c r="B8" s="11"/>
      <c r="F8" t="s">
        <v>110</v>
      </c>
      <c r="H8" s="4"/>
      <c r="P8" s="4" t="s">
        <v>114</v>
      </c>
      <c r="Q8" s="3"/>
      <c r="R8" s="3"/>
      <c r="S8" s="3"/>
      <c r="U8" s="11"/>
      <c r="AB8" s="12">
        <v>3</v>
      </c>
      <c r="AC8" s="16" t="s">
        <v>104</v>
      </c>
      <c r="AD8" s="16" t="s">
        <v>7</v>
      </c>
    </row>
    <row r="9" spans="2:30" ht="18" customHeight="1">
      <c r="B9" s="13" t="str">
        <f>VLOOKUP(C9,$AB$6:$AD$14,2,FALSE)</f>
        <v>富井　優可子</v>
      </c>
      <c r="C9" s="20">
        <v>2</v>
      </c>
      <c r="D9" s="1"/>
      <c r="E9" s="1"/>
      <c r="F9" s="3"/>
      <c r="G9" s="3"/>
      <c r="H9" s="7"/>
      <c r="I9" s="8"/>
      <c r="N9" s="7"/>
      <c r="O9" s="9"/>
      <c r="P9" s="4"/>
      <c r="Q9" s="3"/>
      <c r="R9" s="3"/>
      <c r="S9" s="3"/>
      <c r="U9" s="11"/>
      <c r="AB9" s="12">
        <v>4</v>
      </c>
      <c r="AC9" s="16" t="s">
        <v>105</v>
      </c>
      <c r="AD9" s="16" t="s">
        <v>6</v>
      </c>
    </row>
    <row r="10" spans="2:30" ht="18" customHeight="1">
      <c r="B10" s="13" t="str">
        <f>VLOOKUP(C9,$AB$6:$AD$14,3,FALSE)</f>
        <v>加茂農林</v>
      </c>
      <c r="C10" s="20"/>
      <c r="F10" s="4"/>
      <c r="G10" s="3"/>
      <c r="H10" s="4"/>
      <c r="I10" s="5"/>
      <c r="N10" s="4"/>
      <c r="P10" s="4"/>
      <c r="Q10" s="3"/>
      <c r="R10" s="3"/>
      <c r="S10" s="3"/>
      <c r="U10" s="11"/>
      <c r="AB10" s="12">
        <v>5</v>
      </c>
      <c r="AC10" s="16" t="s">
        <v>106</v>
      </c>
      <c r="AD10" s="16" t="s">
        <v>7</v>
      </c>
    </row>
    <row r="11" spans="2:30" ht="18" customHeight="1">
      <c r="B11" s="11"/>
      <c r="D11" t="s">
        <v>111</v>
      </c>
      <c r="F11" s="2"/>
      <c r="G11" s="6"/>
      <c r="H11" s="4"/>
      <c r="I11" s="5"/>
      <c r="N11" s="4"/>
      <c r="P11" s="2"/>
      <c r="Q11" s="1"/>
      <c r="R11" s="1"/>
      <c r="S11" s="1"/>
      <c r="T11" s="20">
        <v>7</v>
      </c>
      <c r="U11" s="13" t="str">
        <f>VLOOKUP(T11,$AB$6:$AD$14,2,FALSE)</f>
        <v>幸田　美咲</v>
      </c>
      <c r="AB11" s="12">
        <v>6</v>
      </c>
      <c r="AC11" s="16" t="s">
        <v>107</v>
      </c>
      <c r="AD11" s="16" t="s">
        <v>2</v>
      </c>
    </row>
    <row r="12" spans="2:30" ht="18" customHeight="1">
      <c r="B12" s="11"/>
      <c r="F12" s="4"/>
      <c r="G12" s="3"/>
      <c r="H12" s="3"/>
      <c r="I12" s="5"/>
      <c r="N12" s="4"/>
      <c r="Q12" s="3"/>
      <c r="R12" s="3"/>
      <c r="S12" s="3"/>
      <c r="T12" s="20"/>
      <c r="U12" s="13" t="str">
        <f>VLOOKUP(T11,$AB$6:$AD$14,3,FALSE)</f>
        <v>東京学館</v>
      </c>
      <c r="AB12" s="12">
        <v>7</v>
      </c>
      <c r="AC12" s="16" t="s">
        <v>108</v>
      </c>
      <c r="AD12" s="16" t="s">
        <v>6</v>
      </c>
    </row>
    <row r="13" spans="2:30" ht="18" customHeight="1">
      <c r="B13" s="13" t="str">
        <f>VLOOKUP(C13,$AB$6:$AD$14,2,FALSE)</f>
        <v>岩田　朱音</v>
      </c>
      <c r="C13" s="20">
        <v>3</v>
      </c>
      <c r="D13" s="1"/>
      <c r="E13" s="1"/>
      <c r="F13" s="4"/>
      <c r="G13" s="3"/>
      <c r="H13" s="3"/>
      <c r="I13" s="5"/>
      <c r="N13" s="4"/>
      <c r="Q13" s="3"/>
      <c r="R13" s="3"/>
      <c r="S13" s="3"/>
      <c r="T13" s="10"/>
      <c r="U13" s="14"/>
      <c r="AB13" s="12">
        <v>8</v>
      </c>
      <c r="AC13" s="16" t="s">
        <v>20</v>
      </c>
      <c r="AD13" s="16" t="s">
        <v>32</v>
      </c>
    </row>
    <row r="14" spans="2:30" ht="18" customHeight="1">
      <c r="B14" s="13" t="str">
        <f>VLOOKUP(C13,$AB$6:$AD$14,3,FALSE)</f>
        <v>帝京長岡</v>
      </c>
      <c r="C14" s="20"/>
      <c r="H14" s="3" t="s">
        <v>113</v>
      </c>
      <c r="I14" s="5"/>
      <c r="J14" s="2"/>
      <c r="K14" s="1"/>
      <c r="L14" s="2"/>
      <c r="M14" s="6"/>
      <c r="N14" s="4" t="s">
        <v>115</v>
      </c>
      <c r="T14" s="10"/>
      <c r="U14" s="14"/>
      <c r="AB14" s="12">
        <v>9</v>
      </c>
      <c r="AC14" s="16" t="s">
        <v>109</v>
      </c>
      <c r="AD14" s="16" t="s">
        <v>6</v>
      </c>
    </row>
    <row r="15" spans="2:30" ht="18" customHeight="1">
      <c r="B15" s="11"/>
      <c r="H15" s="3"/>
      <c r="I15" s="5"/>
      <c r="N15" s="4"/>
      <c r="U15" s="11"/>
      <c r="AB15" s="12">
        <v>10</v>
      </c>
      <c r="AC15" s="12"/>
      <c r="AD15" s="12"/>
    </row>
    <row r="16" spans="2:30" ht="18" customHeight="1">
      <c r="B16" s="11"/>
      <c r="H16" s="3"/>
      <c r="I16" s="5"/>
      <c r="N16" s="4"/>
      <c r="U16" s="11"/>
      <c r="AB16" s="12">
        <v>11</v>
      </c>
      <c r="AC16" s="12"/>
      <c r="AD16" s="12"/>
    </row>
    <row r="17" spans="2:30" ht="18" customHeight="1">
      <c r="B17" s="13" t="str">
        <f>VLOOKUP(C17,$AB$6:$AD$14,2,FALSE)</f>
        <v>長谷川　夏帆</v>
      </c>
      <c r="C17" s="20">
        <v>4</v>
      </c>
      <c r="H17" s="3"/>
      <c r="I17" s="5"/>
      <c r="N17" s="4"/>
      <c r="T17" s="20">
        <v>8</v>
      </c>
      <c r="U17" s="13" t="str">
        <f>VLOOKUP(T17,$AB$6:$AD$14,2,FALSE)</f>
        <v>須田　千景</v>
      </c>
      <c r="AB17" s="12">
        <v>12</v>
      </c>
      <c r="AC17" s="12"/>
      <c r="AD17" s="12"/>
    </row>
    <row r="18" spans="2:21" ht="18" customHeight="1">
      <c r="B18" s="13" t="str">
        <f>VLOOKUP(C17,$AB$6:$AD$14,3,FALSE)</f>
        <v>東京学館</v>
      </c>
      <c r="C18" s="20"/>
      <c r="D18" s="9"/>
      <c r="E18" s="9"/>
      <c r="F18" s="9"/>
      <c r="G18" s="8"/>
      <c r="H18" s="3"/>
      <c r="I18" s="5"/>
      <c r="N18" s="4"/>
      <c r="P18" s="7"/>
      <c r="Q18" s="9"/>
      <c r="R18" s="9"/>
      <c r="S18" s="9"/>
      <c r="T18" s="20"/>
      <c r="U18" s="13" t="str">
        <f>VLOOKUP(T17,$AB$6:$AD$14,3,FALSE)</f>
        <v>北越</v>
      </c>
    </row>
    <row r="19" spans="2:21" ht="18" customHeight="1">
      <c r="B19" s="11"/>
      <c r="D19" s="3"/>
      <c r="E19" s="3"/>
      <c r="F19" s="3"/>
      <c r="G19" s="5"/>
      <c r="J19" s="4"/>
      <c r="M19" s="5"/>
      <c r="P19" s="4"/>
      <c r="Q19" s="3"/>
      <c r="R19" s="3"/>
      <c r="S19" s="3"/>
      <c r="U19" s="11"/>
    </row>
    <row r="20" spans="2:21" ht="18" customHeight="1">
      <c r="B20" s="11"/>
      <c r="D20" s="3"/>
      <c r="E20" s="3"/>
      <c r="F20" s="3" t="s">
        <v>112</v>
      </c>
      <c r="G20" s="5"/>
      <c r="H20" s="1"/>
      <c r="I20" s="6"/>
      <c r="N20" s="2"/>
      <c r="O20" s="1"/>
      <c r="P20" s="4" t="s">
        <v>116</v>
      </c>
      <c r="Q20" s="3"/>
      <c r="R20" s="3"/>
      <c r="S20" s="3"/>
      <c r="U20" s="11"/>
    </row>
    <row r="21" spans="2:21" ht="18" customHeight="1">
      <c r="B21" s="11"/>
      <c r="H21" s="4"/>
      <c r="O21" s="5"/>
      <c r="U21" s="11"/>
    </row>
    <row r="22" spans="2:21" ht="18" customHeight="1">
      <c r="B22" s="11"/>
      <c r="H22" s="4"/>
      <c r="O22" s="5"/>
      <c r="U22" s="11"/>
    </row>
    <row r="23" spans="2:21" ht="18" customHeight="1">
      <c r="B23" s="13" t="str">
        <f>VLOOKUP(C23,$AB$6:$AD$14,2,FALSE)</f>
        <v>村松　笑華</v>
      </c>
      <c r="C23" s="20">
        <v>5</v>
      </c>
      <c r="D23" s="1"/>
      <c r="E23" s="1"/>
      <c r="F23" s="1"/>
      <c r="G23" s="6"/>
      <c r="P23" s="2"/>
      <c r="Q23" s="1"/>
      <c r="R23" s="1"/>
      <c r="S23" s="1"/>
      <c r="T23" s="20">
        <v>9</v>
      </c>
      <c r="U23" s="13" t="str">
        <f>VLOOKUP(T23,$AB$6:$AD$14,2,FALSE)</f>
        <v>宮代　夢</v>
      </c>
    </row>
    <row r="24" spans="2:21" ht="18" customHeight="1">
      <c r="B24" s="13" t="str">
        <f>VLOOKUP(C23,$AB$6:$AD$14,3,FALSE)</f>
        <v>帝京長岡</v>
      </c>
      <c r="C24" s="20"/>
      <c r="T24" s="20"/>
      <c r="U24" s="13" t="str">
        <f>VLOOKUP(T23,$AB$6:$AD$14,3,FALSE)</f>
        <v>東京学館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sheetProtection/>
  <mergeCells count="9">
    <mergeCell ref="C17:C18"/>
    <mergeCell ref="T17:T18"/>
    <mergeCell ref="C23:C24"/>
    <mergeCell ref="T23:T24"/>
    <mergeCell ref="C13:C14"/>
    <mergeCell ref="C5:C6"/>
    <mergeCell ref="T5:T6"/>
    <mergeCell ref="C9:C10"/>
    <mergeCell ref="T11:T12"/>
  </mergeCells>
  <printOptions/>
  <pageMargins left="0.7" right="0.7" top="0.75" bottom="0.75" header="0.3" footer="0.3"/>
  <pageSetup horizontalDpi="600" verticalDpi="600" orientation="portrait" paperSize="9" scale="89" r:id="rId1"/>
  <colBreaks count="1" manualBreakCount="1">
    <brk id="2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AD1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3.57421875" style="0" customWidth="1"/>
    <col min="2" max="2" width="14.57421875" style="0" customWidth="1"/>
    <col min="3" max="16" width="3.57421875" style="0" customWidth="1"/>
    <col min="17" max="17" width="14.57421875" style="0" customWidth="1"/>
    <col min="18" max="28" width="3.57421875" style="0" customWidth="1"/>
    <col min="29" max="29" width="14.140625" style="0" customWidth="1"/>
    <col min="30" max="30" width="10.57421875" style="0" customWidth="1"/>
    <col min="31" max="49" width="3.57421875" style="0" customWidth="1"/>
  </cols>
  <sheetData>
    <row r="1" ht="18" customHeight="1">
      <c r="B1" s="15" t="s">
        <v>117</v>
      </c>
    </row>
    <row r="2" ht="18" customHeight="1">
      <c r="B2" s="15" t="s">
        <v>124</v>
      </c>
    </row>
    <row r="3" ht="18" customHeight="1"/>
    <row r="4" ht="18" customHeight="1"/>
    <row r="5" spans="2:30" ht="18" customHeight="1">
      <c r="B5" s="13" t="str">
        <f>VLOOKUP(C5,$AB$6:$AD$13,2,FALSE)</f>
        <v>佐藤　恭穂</v>
      </c>
      <c r="C5" s="20">
        <v>1</v>
      </c>
      <c r="D5" s="1"/>
      <c r="E5" s="1"/>
      <c r="F5" s="3"/>
      <c r="G5" s="3"/>
      <c r="H5" s="3"/>
      <c r="I5" s="3"/>
      <c r="J5" s="3"/>
      <c r="K5" s="3"/>
      <c r="L5" s="3"/>
      <c r="M5" s="3"/>
      <c r="N5" s="1"/>
      <c r="O5" s="1"/>
      <c r="P5" s="20">
        <v>5</v>
      </c>
      <c r="Q5" s="13" t="str">
        <f>VLOOKUP(P5,$AB$6:$AD$13,2,FALSE)</f>
        <v>相馬　三里</v>
      </c>
      <c r="AB5" s="12"/>
      <c r="AC5" s="12" t="s">
        <v>0</v>
      </c>
      <c r="AD5" s="12" t="s">
        <v>1</v>
      </c>
    </row>
    <row r="6" spans="2:30" ht="18" customHeight="1">
      <c r="B6" s="13" t="str">
        <f>VLOOKUP(C5,$AB$6:$AD$13,3,FALSE)</f>
        <v>東京学館</v>
      </c>
      <c r="C6" s="20"/>
      <c r="F6" s="4"/>
      <c r="G6" s="3"/>
      <c r="H6" s="3"/>
      <c r="I6" s="3"/>
      <c r="J6" s="3"/>
      <c r="K6" s="3"/>
      <c r="L6" s="3"/>
      <c r="M6" s="5"/>
      <c r="P6" s="20"/>
      <c r="Q6" s="13" t="str">
        <f>VLOOKUP(P5,$AB$6:$AD$13,3,FALSE)</f>
        <v>日本文理</v>
      </c>
      <c r="AB6" s="12">
        <v>1</v>
      </c>
      <c r="AC6" s="16" t="s">
        <v>26</v>
      </c>
      <c r="AD6" s="16" t="s">
        <v>6</v>
      </c>
    </row>
    <row r="7" spans="2:30" ht="18" customHeight="1">
      <c r="B7" s="11"/>
      <c r="D7" t="s">
        <v>125</v>
      </c>
      <c r="F7" s="2"/>
      <c r="G7" s="1"/>
      <c r="H7" s="3"/>
      <c r="I7" s="3"/>
      <c r="J7" s="3"/>
      <c r="K7" s="3"/>
      <c r="L7" s="1"/>
      <c r="M7" s="6"/>
      <c r="N7" t="s">
        <v>128</v>
      </c>
      <c r="Q7" s="11"/>
      <c r="AB7" s="12">
        <v>2</v>
      </c>
      <c r="AC7" s="16" t="s">
        <v>118</v>
      </c>
      <c r="AD7" s="16" t="s">
        <v>22</v>
      </c>
    </row>
    <row r="8" spans="2:30" ht="18" customHeight="1">
      <c r="B8" s="11"/>
      <c r="F8" s="4"/>
      <c r="G8" s="3"/>
      <c r="H8" s="4"/>
      <c r="I8" s="3"/>
      <c r="J8" s="3"/>
      <c r="K8" s="5"/>
      <c r="L8" s="3"/>
      <c r="M8" s="5"/>
      <c r="Q8" s="11"/>
      <c r="AB8" s="12">
        <v>3</v>
      </c>
      <c r="AC8" s="16" t="s">
        <v>119</v>
      </c>
      <c r="AD8" s="16" t="s">
        <v>22</v>
      </c>
    </row>
    <row r="9" spans="2:30" ht="18" customHeight="1">
      <c r="B9" s="13" t="str">
        <f>VLOOKUP(C9,$AB$6:$AD$13,2,FALSE)</f>
        <v>竹野　ひかり</v>
      </c>
      <c r="C9" s="20">
        <v>2</v>
      </c>
      <c r="D9" s="1"/>
      <c r="E9" s="1"/>
      <c r="F9" s="4"/>
      <c r="G9" s="3"/>
      <c r="H9" s="4"/>
      <c r="I9" s="3"/>
      <c r="J9" s="3"/>
      <c r="K9" s="5"/>
      <c r="L9" s="3"/>
      <c r="M9" s="5"/>
      <c r="N9" s="1"/>
      <c r="O9" s="1"/>
      <c r="P9" s="20">
        <v>6</v>
      </c>
      <c r="Q9" s="13" t="str">
        <f>VLOOKUP(P9,$AB$6:$AD$13,2,FALSE)</f>
        <v>羽賀　歩美</v>
      </c>
      <c r="AB9" s="12">
        <v>4</v>
      </c>
      <c r="AC9" s="16" t="s">
        <v>120</v>
      </c>
      <c r="AD9" s="16" t="s">
        <v>32</v>
      </c>
    </row>
    <row r="10" spans="2:30" ht="18" customHeight="1">
      <c r="B10" s="13" t="str">
        <f>VLOOKUP(C9,$AB$6:$AD$13,3,FALSE)</f>
        <v>日本文理</v>
      </c>
      <c r="C10" s="20"/>
      <c r="H10" s="4"/>
      <c r="I10" s="3"/>
      <c r="J10" s="3"/>
      <c r="K10" s="5"/>
      <c r="L10" s="3"/>
      <c r="P10" s="20"/>
      <c r="Q10" s="13" t="str">
        <f>VLOOKUP(P9,$AB$6:$AD$13,3,FALSE)</f>
        <v>新潟向陽</v>
      </c>
      <c r="AB10" s="12">
        <v>5</v>
      </c>
      <c r="AC10" s="16" t="s">
        <v>121</v>
      </c>
      <c r="AD10" s="16" t="s">
        <v>22</v>
      </c>
    </row>
    <row r="11" spans="2:30" ht="18" customHeight="1">
      <c r="B11" s="11"/>
      <c r="F11" t="s">
        <v>126</v>
      </c>
      <c r="H11" s="2"/>
      <c r="I11" s="1"/>
      <c r="J11" s="2"/>
      <c r="K11" s="6"/>
      <c r="L11" s="3" t="s">
        <v>129</v>
      </c>
      <c r="Q11" s="11"/>
      <c r="AB11" s="12">
        <v>6</v>
      </c>
      <c r="AC11" s="16" t="s">
        <v>122</v>
      </c>
      <c r="AD11" s="16" t="s">
        <v>4</v>
      </c>
    </row>
    <row r="12" spans="2:30" ht="18" customHeight="1">
      <c r="B12" s="11"/>
      <c r="H12" s="4"/>
      <c r="I12" s="3"/>
      <c r="J12" s="3"/>
      <c r="K12" s="5"/>
      <c r="L12" s="3"/>
      <c r="Q12" s="11"/>
      <c r="AB12" s="12">
        <v>7</v>
      </c>
      <c r="AC12" s="16" t="s">
        <v>21</v>
      </c>
      <c r="AD12" s="16" t="s">
        <v>33</v>
      </c>
    </row>
    <row r="13" spans="2:30" ht="18" customHeight="1">
      <c r="B13" s="13" t="str">
        <f>VLOOKUP(C13,$AB$6:$AD$13,2,FALSE)</f>
        <v>樋口　玲那</v>
      </c>
      <c r="C13" s="20">
        <v>3</v>
      </c>
      <c r="D13" s="1"/>
      <c r="E13" s="1"/>
      <c r="F13" s="3"/>
      <c r="G13" s="3"/>
      <c r="H13" s="4"/>
      <c r="I13" s="3"/>
      <c r="J13" s="3"/>
      <c r="K13" s="5"/>
      <c r="L13" s="3"/>
      <c r="M13" s="3"/>
      <c r="N13" s="1"/>
      <c r="O13" s="1"/>
      <c r="P13" s="20">
        <v>7</v>
      </c>
      <c r="Q13" s="13" t="str">
        <f>VLOOKUP(P13,$AB$6:$AD$13,2,FALSE)</f>
        <v>武藤　美里</v>
      </c>
      <c r="AB13" s="12">
        <v>8</v>
      </c>
      <c r="AC13" s="16" t="s">
        <v>123</v>
      </c>
      <c r="AD13" s="16" t="s">
        <v>2</v>
      </c>
    </row>
    <row r="14" spans="2:17" ht="18" customHeight="1">
      <c r="B14" s="13" t="str">
        <f>VLOOKUP(C13,$AB$6:$AD$13,3,FALSE)</f>
        <v>日本文理</v>
      </c>
      <c r="C14" s="20"/>
      <c r="F14" s="4"/>
      <c r="G14" s="3"/>
      <c r="H14" s="4"/>
      <c r="I14" s="3"/>
      <c r="J14" s="3"/>
      <c r="K14" s="5"/>
      <c r="L14" s="3"/>
      <c r="M14" s="5"/>
      <c r="P14" s="20"/>
      <c r="Q14" s="13" t="str">
        <f>VLOOKUP(P13,$AB$6:$AD$13,3,FALSE)</f>
        <v>新発田農業</v>
      </c>
    </row>
    <row r="15" spans="2:17" ht="18" customHeight="1">
      <c r="B15" s="11"/>
      <c r="D15" t="s">
        <v>127</v>
      </c>
      <c r="F15" s="2"/>
      <c r="G15" s="1"/>
      <c r="H15" s="4"/>
      <c r="I15" s="3"/>
      <c r="J15" s="3"/>
      <c r="K15" s="5"/>
      <c r="L15" s="1"/>
      <c r="M15" s="6"/>
      <c r="N15" t="s">
        <v>130</v>
      </c>
      <c r="Q15" s="11"/>
    </row>
    <row r="16" spans="2:17" ht="18" customHeight="1">
      <c r="B16" s="11"/>
      <c r="F16" s="4"/>
      <c r="G16" s="3"/>
      <c r="H16" s="3"/>
      <c r="I16" s="3"/>
      <c r="J16" s="3"/>
      <c r="K16" s="3"/>
      <c r="L16" s="3"/>
      <c r="M16" s="5"/>
      <c r="Q16" s="11"/>
    </row>
    <row r="17" spans="2:17" ht="18" customHeight="1">
      <c r="B17" s="13" t="str">
        <f>VLOOKUP(C17,$AB$6:$AD$13,2,FALSE)</f>
        <v>小山　里奈</v>
      </c>
      <c r="C17" s="20">
        <v>4</v>
      </c>
      <c r="D17" s="1"/>
      <c r="E17" s="1"/>
      <c r="F17" s="4"/>
      <c r="G17" s="3"/>
      <c r="H17" s="3"/>
      <c r="I17" s="3"/>
      <c r="J17" s="3"/>
      <c r="K17" s="3"/>
      <c r="L17" s="3"/>
      <c r="M17" s="5"/>
      <c r="N17" s="1"/>
      <c r="O17" s="1"/>
      <c r="P17" s="20">
        <v>8</v>
      </c>
      <c r="Q17" s="13" t="str">
        <f>VLOOKUP(P17,$AB$6:$AD$13,2,FALSE)</f>
        <v>小池　陽菜</v>
      </c>
    </row>
    <row r="18" spans="2:17" ht="18" customHeight="1">
      <c r="B18" s="13" t="str">
        <f>VLOOKUP(C17,$AB$6:$AD$13,3,FALSE)</f>
        <v>北越</v>
      </c>
      <c r="C18" s="20"/>
      <c r="P18" s="20"/>
      <c r="Q18" s="13" t="str">
        <f>VLOOKUP(P17,$AB$6:$AD$13,3,FALSE)</f>
        <v>新潟第一</v>
      </c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</sheetData>
  <sheetProtection/>
  <mergeCells count="8">
    <mergeCell ref="C17:C18"/>
    <mergeCell ref="P17:P18"/>
    <mergeCell ref="C5:C6"/>
    <mergeCell ref="P5:P6"/>
    <mergeCell ref="C9:C10"/>
    <mergeCell ref="P9:P10"/>
    <mergeCell ref="C13:C14"/>
    <mergeCell ref="P13:P14"/>
  </mergeCells>
  <printOptions/>
  <pageMargins left="0.7" right="0.7" top="0.75" bottom="0.75" header="0.3" footer="0.3"/>
  <pageSetup horizontalDpi="600" verticalDpi="600" orientation="portrait" paperSize="9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W10"/>
  <sheetViews>
    <sheetView zoomScalePageLayoutView="0" workbookViewId="0" topLeftCell="A1">
      <selection activeCell="P27" sqref="P27"/>
    </sheetView>
  </sheetViews>
  <sheetFormatPr defaultColWidth="9.140625" defaultRowHeight="15"/>
  <cols>
    <col min="1" max="1" width="3.57421875" style="0" customWidth="1"/>
    <col min="2" max="2" width="14.57421875" style="0" customWidth="1"/>
    <col min="3" max="12" width="3.57421875" style="0" customWidth="1"/>
    <col min="13" max="13" width="14.57421875" style="0" customWidth="1"/>
    <col min="14" max="21" width="3.57421875" style="0" customWidth="1"/>
    <col min="22" max="22" width="14.140625" style="0" customWidth="1"/>
    <col min="23" max="23" width="10.57421875" style="0" customWidth="1"/>
    <col min="24" max="42" width="3.57421875" style="0" customWidth="1"/>
  </cols>
  <sheetData>
    <row r="1" ht="18" customHeight="1">
      <c r="B1" s="15" t="s">
        <v>117</v>
      </c>
    </row>
    <row r="2" ht="18" customHeight="1">
      <c r="B2" s="15" t="s">
        <v>140</v>
      </c>
    </row>
    <row r="3" ht="18" customHeight="1"/>
    <row r="4" ht="18" customHeight="1"/>
    <row r="5" spans="2:23" ht="18" customHeight="1">
      <c r="B5" s="13" t="str">
        <f>VLOOKUP(C5,$U$6:$W$9,2,FALSE)</f>
        <v>中村　星河</v>
      </c>
      <c r="C5" s="20">
        <v>1</v>
      </c>
      <c r="D5" s="1"/>
      <c r="E5" s="1"/>
      <c r="F5" s="3"/>
      <c r="G5" s="3"/>
      <c r="H5" s="3"/>
      <c r="I5" s="3"/>
      <c r="J5" s="1"/>
      <c r="K5" s="1"/>
      <c r="L5" s="20">
        <v>3</v>
      </c>
      <c r="M5" s="13" t="str">
        <f>VLOOKUP(L5,$U$6:$W$9,2,FALSE)</f>
        <v>島　瑞祐希</v>
      </c>
      <c r="U5" s="12"/>
      <c r="V5" s="12" t="s">
        <v>0</v>
      </c>
      <c r="W5" s="12" t="s">
        <v>1</v>
      </c>
    </row>
    <row r="6" spans="2:23" ht="18" customHeight="1">
      <c r="B6" s="13" t="str">
        <f>VLOOKUP(C5,$U$6:$W$9,3,FALSE)</f>
        <v>新潟第一</v>
      </c>
      <c r="C6" s="20"/>
      <c r="F6" s="4"/>
      <c r="G6" s="3"/>
      <c r="H6" s="3"/>
      <c r="I6" s="5"/>
      <c r="L6" s="20"/>
      <c r="M6" s="13" t="str">
        <f>VLOOKUP(L5,$U$6:$W$9,3,FALSE)</f>
        <v>日本文理</v>
      </c>
      <c r="U6" s="12">
        <v>1</v>
      </c>
      <c r="V6" s="16" t="s">
        <v>28</v>
      </c>
      <c r="W6" s="16" t="s">
        <v>2</v>
      </c>
    </row>
    <row r="7" spans="2:23" ht="18" customHeight="1">
      <c r="B7" s="11"/>
      <c r="D7" t="s">
        <v>143</v>
      </c>
      <c r="F7" s="2"/>
      <c r="G7" s="1"/>
      <c r="H7" s="2"/>
      <c r="I7" s="6"/>
      <c r="J7" t="s">
        <v>144</v>
      </c>
      <c r="M7" s="11"/>
      <c r="U7" s="12">
        <v>2</v>
      </c>
      <c r="V7" s="16" t="s">
        <v>27</v>
      </c>
      <c r="W7" s="16" t="s">
        <v>9</v>
      </c>
    </row>
    <row r="8" spans="2:23" ht="18" customHeight="1">
      <c r="B8" s="11"/>
      <c r="F8" s="4"/>
      <c r="G8" s="3"/>
      <c r="H8" s="3"/>
      <c r="I8" s="5"/>
      <c r="M8" s="11"/>
      <c r="U8" s="12">
        <v>3</v>
      </c>
      <c r="V8" s="16" t="s">
        <v>141</v>
      </c>
      <c r="W8" s="16" t="s">
        <v>22</v>
      </c>
    </row>
    <row r="9" spans="2:23" ht="18" customHeight="1">
      <c r="B9" s="13" t="str">
        <f>VLOOKUP(C9,$U$6:$W$9,2,FALSE)</f>
        <v>田村　侑夕</v>
      </c>
      <c r="C9" s="20">
        <v>2</v>
      </c>
      <c r="D9" s="1"/>
      <c r="E9" s="1"/>
      <c r="F9" s="4"/>
      <c r="G9" s="3"/>
      <c r="H9" s="3"/>
      <c r="I9" s="5"/>
      <c r="J9" s="1"/>
      <c r="K9" s="1"/>
      <c r="L9" s="20">
        <v>4</v>
      </c>
      <c r="M9" s="13" t="str">
        <f>VLOOKUP(L9,$U$6:$W$9,2,FALSE)</f>
        <v>中島　瞳</v>
      </c>
      <c r="U9" s="12">
        <v>4</v>
      </c>
      <c r="V9" s="16" t="s">
        <v>142</v>
      </c>
      <c r="W9" s="16" t="s">
        <v>7</v>
      </c>
    </row>
    <row r="10" spans="2:13" ht="18" customHeight="1">
      <c r="B10" s="13" t="str">
        <f>VLOOKUP(C9,$U$6:$W$9,3,FALSE)</f>
        <v>開志学園</v>
      </c>
      <c r="C10" s="20"/>
      <c r="L10" s="20"/>
      <c r="M10" s="13" t="str">
        <f>VLOOKUP(L9,$U$6:$W$9,3,FALSE)</f>
        <v>帝京長岡</v>
      </c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</sheetData>
  <sheetProtection/>
  <mergeCells count="4">
    <mergeCell ref="C5:C6"/>
    <mergeCell ref="L5:L6"/>
    <mergeCell ref="C9:C10"/>
    <mergeCell ref="L9:L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11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3.57421875" style="0" customWidth="1"/>
    <col min="2" max="2" width="14.57421875" style="0" customWidth="1"/>
    <col min="3" max="10" width="3.57421875" style="0" customWidth="1"/>
    <col min="11" max="12" width="3.57421875" style="3" customWidth="1"/>
    <col min="13" max="16" width="3.57421875" style="0" customWidth="1"/>
    <col min="17" max="17" width="14.57421875" style="0" customWidth="1"/>
    <col min="18" max="23" width="3.57421875" style="0" customWidth="1"/>
    <col min="24" max="24" width="14.140625" style="0" customWidth="1"/>
    <col min="25" max="25" width="10.57421875" style="0" customWidth="1"/>
    <col min="26" max="49" width="3.57421875" style="0" customWidth="1"/>
  </cols>
  <sheetData>
    <row r="1" ht="18" customHeight="1">
      <c r="B1" s="15" t="s">
        <v>117</v>
      </c>
    </row>
    <row r="2" ht="18" customHeight="1">
      <c r="B2" s="15" t="s">
        <v>131</v>
      </c>
    </row>
    <row r="3" ht="18" customHeight="1"/>
    <row r="4" ht="18" customHeight="1"/>
    <row r="5" spans="2:25" ht="18" customHeight="1">
      <c r="B5" s="13" t="str">
        <f>VLOOKUP(C5,$W$6:$Y$10,2,FALSE)</f>
        <v>柴野　亜美</v>
      </c>
      <c r="C5" s="20">
        <v>1</v>
      </c>
      <c r="P5" s="20">
        <v>4</v>
      </c>
      <c r="Q5" s="13" t="str">
        <f>VLOOKUP(P5,$W$6:$Y$10,2,FALSE)</f>
        <v>片野　結夏子</v>
      </c>
      <c r="W5" s="12"/>
      <c r="X5" s="12" t="s">
        <v>0</v>
      </c>
      <c r="Y5" s="12" t="s">
        <v>1</v>
      </c>
    </row>
    <row r="6" spans="2:25" ht="18" customHeight="1">
      <c r="B6" s="13" t="str">
        <f>VLOOKUP(C5,$W$6:$Y$10,3,FALSE)</f>
        <v>帝京長岡</v>
      </c>
      <c r="C6" s="20"/>
      <c r="D6" s="9"/>
      <c r="E6" s="9"/>
      <c r="F6" s="9"/>
      <c r="G6" s="8"/>
      <c r="H6" s="4"/>
      <c r="L6" s="7"/>
      <c r="M6" s="9"/>
      <c r="N6" s="9"/>
      <c r="O6" s="9"/>
      <c r="P6" s="20"/>
      <c r="Q6" s="13" t="str">
        <f>VLOOKUP(P5,$W$6:$Y$10,3,FALSE)</f>
        <v>新潟第一</v>
      </c>
      <c r="W6" s="12">
        <v>1</v>
      </c>
      <c r="X6" s="16" t="s">
        <v>132</v>
      </c>
      <c r="Y6" s="16" t="s">
        <v>7</v>
      </c>
    </row>
    <row r="7" spans="2:25" ht="18" customHeight="1">
      <c r="B7" s="11"/>
      <c r="F7" t="s">
        <v>137</v>
      </c>
      <c r="G7" s="5"/>
      <c r="H7" s="2"/>
      <c r="I7" s="6"/>
      <c r="J7" s="1"/>
      <c r="K7" s="6"/>
      <c r="L7" s="4" t="s">
        <v>139</v>
      </c>
      <c r="M7" s="3"/>
      <c r="N7" s="3"/>
      <c r="O7" s="3"/>
      <c r="Q7" s="11"/>
      <c r="W7" s="12">
        <v>2</v>
      </c>
      <c r="X7" s="16" t="s">
        <v>133</v>
      </c>
      <c r="Y7" s="16" t="s">
        <v>22</v>
      </c>
    </row>
    <row r="8" spans="2:25" ht="18" customHeight="1">
      <c r="B8" s="13" t="str">
        <f>VLOOKUP(C8,$W$6:$Y$10,2,FALSE)</f>
        <v>小池　帆南</v>
      </c>
      <c r="C8" s="20">
        <v>2</v>
      </c>
      <c r="D8" s="1"/>
      <c r="E8" s="1"/>
      <c r="F8" s="3"/>
      <c r="G8" s="5"/>
      <c r="H8" s="4"/>
      <c r="L8" s="4"/>
      <c r="M8" s="3"/>
      <c r="N8" s="3"/>
      <c r="O8" s="3"/>
      <c r="Q8" s="11"/>
      <c r="W8" s="12">
        <v>3</v>
      </c>
      <c r="X8" s="16" t="s">
        <v>134</v>
      </c>
      <c r="Y8" s="16" t="s">
        <v>3</v>
      </c>
    </row>
    <row r="9" spans="2:25" ht="18" customHeight="1">
      <c r="B9" s="13" t="str">
        <f>VLOOKUP(C8,$W$6:$Y$10,3,FALSE)</f>
        <v>日本文理</v>
      </c>
      <c r="C9" s="20"/>
      <c r="D9" t="s">
        <v>138</v>
      </c>
      <c r="F9" s="2"/>
      <c r="G9" s="6"/>
      <c r="H9" s="4"/>
      <c r="L9" s="2"/>
      <c r="M9" s="1"/>
      <c r="N9" s="1"/>
      <c r="O9" s="1"/>
      <c r="P9" s="20">
        <v>5</v>
      </c>
      <c r="Q9" s="13" t="str">
        <f>VLOOKUP(P9,$W$6:$Y$10,2,FALSE)</f>
        <v>島田　恵美</v>
      </c>
      <c r="W9" s="12">
        <v>4</v>
      </c>
      <c r="X9" s="16" t="s">
        <v>135</v>
      </c>
      <c r="Y9" s="16" t="s">
        <v>2</v>
      </c>
    </row>
    <row r="10" spans="2:25" ht="18" customHeight="1">
      <c r="B10" s="13" t="str">
        <f>VLOOKUP(C10,$W$6:$Y$10,2,FALSE)</f>
        <v>佐藤　颯季</v>
      </c>
      <c r="C10" s="20">
        <v>3</v>
      </c>
      <c r="D10" s="1"/>
      <c r="E10" s="1"/>
      <c r="F10" s="4"/>
      <c r="G10" s="3"/>
      <c r="H10" s="3"/>
      <c r="P10" s="20"/>
      <c r="Q10" s="13" t="str">
        <f>VLOOKUP(P9,$W$6:$Y$10,3,FALSE)</f>
        <v>新発田農業</v>
      </c>
      <c r="W10" s="12">
        <v>5</v>
      </c>
      <c r="X10" s="16" t="s">
        <v>136</v>
      </c>
      <c r="Y10" s="16" t="s">
        <v>33</v>
      </c>
    </row>
    <row r="11" spans="2:10" ht="18" customHeight="1">
      <c r="B11" s="13" t="str">
        <f>VLOOKUP(C10,$W$6:$Y$10,3,FALSE)</f>
        <v>加茂農林</v>
      </c>
      <c r="C11" s="20"/>
      <c r="I11" s="3"/>
      <c r="J11" s="3"/>
    </row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</sheetData>
  <sheetProtection/>
  <mergeCells count="5">
    <mergeCell ref="C8:C9"/>
    <mergeCell ref="P5:P6"/>
    <mergeCell ref="C10:C11"/>
    <mergeCell ref="P9:P10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yasunobu takahashi</dc:creator>
  <cp:keywords/>
  <dc:description/>
  <cp:lastModifiedBy>Owner</cp:lastModifiedBy>
  <cp:lastPrinted>2014-06-07T05:52:13Z</cp:lastPrinted>
  <dcterms:created xsi:type="dcterms:W3CDTF">2010-08-14T09:31:39Z</dcterms:created>
  <dcterms:modified xsi:type="dcterms:W3CDTF">2014-06-12T23:56:02Z</dcterms:modified>
  <cp:category/>
  <cp:version/>
  <cp:contentType/>
  <cp:contentStatus/>
</cp:coreProperties>
</file>